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25230" windowHeight="619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Flussi!$A$1:$H$72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C13" i="6" l="1"/>
  <c r="G68" i="6" l="1"/>
  <c r="E68" i="6"/>
  <c r="C68" i="6"/>
  <c r="G59" i="6"/>
  <c r="E59" i="6"/>
  <c r="C59" i="6"/>
  <c r="G50" i="6"/>
  <c r="E50" i="6"/>
  <c r="C50" i="6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E40" i="6" l="1"/>
  <c r="C40" i="6"/>
  <c r="G40" i="6"/>
</calcChain>
</file>

<file path=xl/sharedStrings.xml><?xml version="1.0" encoding="utf-8"?>
<sst xmlns="http://schemas.openxmlformats.org/spreadsheetml/2006/main" count="174" uniqueCount="42">
  <si>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</si>
  <si>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</si>
  <si>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</si>
  <si>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</si>
  <si>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</si>
  <si>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</si>
  <si>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</si>
  <si>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</si>
  <si>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</si>
  <si>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</si>
  <si>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</si>
  <si>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</si>
  <si>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</si>
  <si>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</si>
  <si>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</si>
  <si>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</si>
  <si>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</si>
  <si>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</si>
  <si>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Ancona</t>
  </si>
  <si>
    <t>Corte d'Appello di Ancona</t>
  </si>
  <si>
    <t>Tribunale Ordinario di Ancona</t>
  </si>
  <si>
    <t>Tribunale Ordinario di Ascoli Piceno</t>
  </si>
  <si>
    <t>Tribunale Ordinario di Fermo</t>
  </si>
  <si>
    <t>Tribunale Ordinario di Macerata</t>
  </si>
  <si>
    <t>Tribunale Ordinario di Pesaro</t>
  </si>
  <si>
    <t>Tribunale Ordinario di Urbino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</si>
  <si>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</si>
  <si>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</si>
  <si>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</si>
  <si>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</si>
  <si>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</si>
  <si>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</si>
  <si>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</si>
  <si>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</si>
  <si>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</si>
  <si>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</si>
  <si>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Ultimo aggiornamento del sistema di rilevazione avvenuto il 6 aprile 2017</t>
  </si>
  <si>
    <t>AFFARI DI VOLONTARIA GIURISDIZIONE</t>
  </si>
  <si>
    <t>PREVIDENZA E ASSISTENZA</t>
  </si>
  <si>
    <t>LAVORO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</si>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</sst>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4">
    <cellStyle name="Normale" xfId="0" builtinId="0"/>
    <cellStyle name="Normale 2 2" xfId="2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topLeftCell="A28" zoomScaleNormal="100" workbookViewId="0">
      <selection activeCell="D55" sqref="D5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6" width="9.140625" style="1" customWidth="1"/>
    <col min="7" max="7" width="9.5703125" style="1" customWidth="1"/>
    <col min="8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4.45" x14ac:dyDescent="0.3">
      <c r="A2" s="9" t="s">
        <v>9</v>
      </c>
    </row>
    <row r="3" spans="1:15" x14ac:dyDescent="0.2">
      <c r="A3" s="35" t="s">
        <v>41</v>
      </c>
      <c r="B3" s="36"/>
    </row>
    <row r="4" spans="1:15" ht="13.9" x14ac:dyDescent="0.3">
      <c r="A4" s="35" t="s">
        <v>29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27</v>
      </c>
      <c r="F6" s="7" t="s">
        <v>28</v>
      </c>
      <c r="G6" s="7" t="s">
        <v>30</v>
      </c>
      <c r="H6" s="7" t="s">
        <v>31</v>
      </c>
    </row>
    <row r="7" spans="1:15" ht="12.75" customHeight="1" x14ac:dyDescent="0.2">
      <c r="A7" s="54" t="s">
        <v>19</v>
      </c>
      <c r="B7" s="3" t="s">
        <v>35</v>
      </c>
      <c r="C7" s="4">
        <v>1706</v>
      </c>
      <c r="D7" s="4">
        <v>1685</v>
      </c>
      <c r="E7" s="4">
        <v>2684</v>
      </c>
      <c r="F7" s="4">
        <v>2144</v>
      </c>
      <c r="G7" s="4">
        <v>524</v>
      </c>
      <c r="H7" s="4">
        <v>622</v>
      </c>
    </row>
    <row r="8" spans="1:15" ht="12.75" customHeight="1" x14ac:dyDescent="0.2">
      <c r="A8" s="54"/>
      <c r="B8" s="3" t="s">
        <v>39</v>
      </c>
      <c r="C8" s="4">
        <v>597</v>
      </c>
      <c r="D8" s="4">
        <v>382</v>
      </c>
      <c r="E8" s="4">
        <v>411</v>
      </c>
      <c r="F8" s="4">
        <v>425</v>
      </c>
      <c r="G8" s="4">
        <v>84</v>
      </c>
      <c r="H8" s="4">
        <v>117</v>
      </c>
    </row>
    <row r="9" spans="1:15" ht="12.75" customHeight="1" x14ac:dyDescent="0.2">
      <c r="A9" s="54"/>
      <c r="B9" s="50" t="s">
        <v>38</v>
      </c>
      <c r="C9" s="51">
        <v>154</v>
      </c>
      <c r="D9" s="51">
        <v>81</v>
      </c>
      <c r="E9" s="51">
        <v>234</v>
      </c>
      <c r="F9" s="51">
        <v>156</v>
      </c>
      <c r="G9" s="51">
        <v>64</v>
      </c>
      <c r="H9" s="51">
        <v>47</v>
      </c>
    </row>
    <row r="10" spans="1:15" ht="12.75" customHeight="1" thickBot="1" x14ac:dyDescent="0.25">
      <c r="A10" s="54"/>
      <c r="B10" s="10" t="s">
        <v>37</v>
      </c>
      <c r="C10" s="11">
        <v>763</v>
      </c>
      <c r="D10" s="11">
        <v>645</v>
      </c>
      <c r="E10" s="39">
        <v>911</v>
      </c>
      <c r="F10" s="11">
        <v>943</v>
      </c>
      <c r="G10" s="11">
        <v>163</v>
      </c>
      <c r="H10" s="11">
        <v>261</v>
      </c>
      <c r="J10" s="2"/>
      <c r="K10" s="2"/>
      <c r="L10" s="2"/>
      <c r="M10" s="2"/>
      <c r="N10" s="2"/>
      <c r="O10" s="2"/>
    </row>
    <row r="11" spans="1:15" ht="13.5" thickTop="1" x14ac:dyDescent="0.2">
      <c r="A11" s="54"/>
      <c r="B11" s="16" t="s">
        <v>4</v>
      </c>
      <c r="C11" s="17">
        <v>3220</v>
      </c>
      <c r="D11" s="17">
        <v>2793</v>
      </c>
      <c r="E11" s="17">
        <v>4240</v>
      </c>
      <c r="F11" s="17">
        <v>3668</v>
      </c>
      <c r="G11" s="17">
        <v>835</v>
      </c>
      <c r="H11" s="17">
        <v>1047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3">
      <c r="A13" s="27"/>
      <c r="B13" s="18" t="s">
        <v>12</v>
      </c>
      <c r="C13" s="55">
        <f>D11/C11</f>
        <v>0.86739130434782608</v>
      </c>
      <c r="D13" s="56"/>
      <c r="E13" s="55">
        <f>F11/E11</f>
        <v>0.86509433962264148</v>
      </c>
      <c r="F13" s="56"/>
      <c r="G13" s="55">
        <f>H11/G11</f>
        <v>1.2538922155688623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4" t="s">
        <v>20</v>
      </c>
      <c r="B15" s="3" t="s">
        <v>35</v>
      </c>
      <c r="C15" s="4">
        <v>4420</v>
      </c>
      <c r="D15" s="4">
        <v>3937</v>
      </c>
      <c r="E15" s="4">
        <v>5409</v>
      </c>
      <c r="F15" s="4">
        <v>5246</v>
      </c>
      <c r="G15" s="4">
        <v>1388</v>
      </c>
      <c r="H15" s="4">
        <v>1252</v>
      </c>
    </row>
    <row r="16" spans="1:15" x14ac:dyDescent="0.2">
      <c r="A16" s="54" t="s">
        <v>2</v>
      </c>
      <c r="B16" s="3" t="s">
        <v>39</v>
      </c>
      <c r="C16" s="4">
        <v>2091</v>
      </c>
      <c r="D16" s="4">
        <v>2098</v>
      </c>
      <c r="E16" s="4">
        <v>1750</v>
      </c>
      <c r="F16" s="4">
        <v>1884</v>
      </c>
      <c r="G16" s="4">
        <v>416</v>
      </c>
      <c r="H16" s="4">
        <v>475</v>
      </c>
    </row>
    <row r="17" spans="1:8" x14ac:dyDescent="0.2">
      <c r="A17" s="54"/>
      <c r="B17" s="50" t="s">
        <v>38</v>
      </c>
      <c r="C17" s="4">
        <v>223</v>
      </c>
      <c r="D17" s="4">
        <v>313</v>
      </c>
      <c r="E17" s="4">
        <v>146</v>
      </c>
      <c r="F17" s="4">
        <v>204</v>
      </c>
      <c r="G17" s="4">
        <v>47</v>
      </c>
      <c r="H17" s="4">
        <v>63</v>
      </c>
    </row>
    <row r="18" spans="1:8" x14ac:dyDescent="0.2">
      <c r="A18" s="54" t="s">
        <v>2</v>
      </c>
      <c r="B18" s="3" t="s">
        <v>37</v>
      </c>
      <c r="C18" s="4">
        <v>3765</v>
      </c>
      <c r="D18" s="4">
        <v>3749</v>
      </c>
      <c r="E18" s="4">
        <v>4656</v>
      </c>
      <c r="F18" s="4">
        <v>4592</v>
      </c>
      <c r="G18" s="4">
        <v>554</v>
      </c>
      <c r="H18" s="4">
        <v>527</v>
      </c>
    </row>
    <row r="19" spans="1:8" ht="13.5" thickBot="1" x14ac:dyDescent="0.25">
      <c r="A19" s="54" t="s">
        <v>2</v>
      </c>
      <c r="B19" s="52" t="s">
        <v>17</v>
      </c>
      <c r="C19" s="11">
        <v>3750</v>
      </c>
      <c r="D19" s="11">
        <v>3873</v>
      </c>
      <c r="E19" s="39">
        <v>3438</v>
      </c>
      <c r="F19" s="11">
        <v>3412</v>
      </c>
      <c r="G19" s="11">
        <v>979</v>
      </c>
      <c r="H19" s="11">
        <v>899</v>
      </c>
    </row>
    <row r="20" spans="1:8" ht="13.5" thickTop="1" x14ac:dyDescent="0.2">
      <c r="A20" s="54"/>
      <c r="B20" s="16" t="s">
        <v>4</v>
      </c>
      <c r="C20" s="17">
        <v>14249</v>
      </c>
      <c r="D20" s="17">
        <v>13970</v>
      </c>
      <c r="E20" s="17">
        <v>15399</v>
      </c>
      <c r="F20" s="17">
        <v>15338</v>
      </c>
      <c r="G20" s="17">
        <v>3384</v>
      </c>
      <c r="H20" s="17">
        <v>3216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5">
        <f>D20/C20</f>
        <v>0.98041967857393497</v>
      </c>
      <c r="D22" s="56"/>
      <c r="E22" s="55">
        <f>F20/E20</f>
        <v>0.99603870381193582</v>
      </c>
      <c r="F22" s="56"/>
      <c r="G22" s="55">
        <f>H20/G20</f>
        <v>0.95035460992907805</v>
      </c>
      <c r="H22" s="56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4" t="s">
        <v>21</v>
      </c>
      <c r="B24" s="3" t="s">
        <v>35</v>
      </c>
      <c r="C24" s="4">
        <v>1560</v>
      </c>
      <c r="D24" s="4">
        <v>2261</v>
      </c>
      <c r="E24" s="4">
        <v>1479</v>
      </c>
      <c r="F24" s="4">
        <v>2069</v>
      </c>
      <c r="G24" s="4">
        <v>365</v>
      </c>
      <c r="H24" s="4">
        <v>499</v>
      </c>
    </row>
    <row r="25" spans="1:8" x14ac:dyDescent="0.2">
      <c r="A25" s="54" t="s">
        <v>3</v>
      </c>
      <c r="B25" s="3" t="s">
        <v>39</v>
      </c>
      <c r="C25" s="4">
        <v>663</v>
      </c>
      <c r="D25" s="4">
        <v>828</v>
      </c>
      <c r="E25" s="4">
        <v>687</v>
      </c>
      <c r="F25" s="4">
        <v>717</v>
      </c>
      <c r="G25" s="4">
        <v>165</v>
      </c>
      <c r="H25" s="4">
        <v>205</v>
      </c>
    </row>
    <row r="26" spans="1:8" x14ac:dyDescent="0.2">
      <c r="A26" s="54"/>
      <c r="B26" s="50" t="s">
        <v>38</v>
      </c>
      <c r="C26" s="4">
        <v>261</v>
      </c>
      <c r="D26" s="4">
        <v>328</v>
      </c>
      <c r="E26" s="4">
        <v>229</v>
      </c>
      <c r="F26" s="4">
        <v>385</v>
      </c>
      <c r="G26" s="4">
        <v>57</v>
      </c>
      <c r="H26" s="4">
        <v>87</v>
      </c>
    </row>
    <row r="27" spans="1:8" x14ac:dyDescent="0.2">
      <c r="A27" s="54" t="s">
        <v>3</v>
      </c>
      <c r="B27" s="3" t="s">
        <v>37</v>
      </c>
      <c r="C27" s="5">
        <v>734</v>
      </c>
      <c r="D27" s="4">
        <v>740</v>
      </c>
      <c r="E27" s="4">
        <v>865</v>
      </c>
      <c r="F27" s="4">
        <v>864</v>
      </c>
      <c r="G27" s="5">
        <v>224</v>
      </c>
      <c r="H27" s="4">
        <v>223</v>
      </c>
    </row>
    <row r="28" spans="1:8" ht="13.5" thickBot="1" x14ac:dyDescent="0.25">
      <c r="A28" s="54" t="s">
        <v>3</v>
      </c>
      <c r="B28" s="10" t="s">
        <v>17</v>
      </c>
      <c r="C28" s="11">
        <v>1361</v>
      </c>
      <c r="D28" s="11">
        <v>1340</v>
      </c>
      <c r="E28" s="39">
        <v>1271</v>
      </c>
      <c r="F28" s="11">
        <v>1273</v>
      </c>
      <c r="G28" s="11">
        <v>283</v>
      </c>
      <c r="H28" s="11">
        <v>263</v>
      </c>
    </row>
    <row r="29" spans="1:8" ht="13.5" thickTop="1" x14ac:dyDescent="0.2">
      <c r="A29" s="54"/>
      <c r="B29" s="16" t="s">
        <v>4</v>
      </c>
      <c r="C29" s="17">
        <v>4579</v>
      </c>
      <c r="D29" s="17">
        <v>5497</v>
      </c>
      <c r="E29" s="17">
        <v>4531</v>
      </c>
      <c r="F29" s="17">
        <v>5308</v>
      </c>
      <c r="G29" s="17">
        <v>1094</v>
      </c>
      <c r="H29" s="17">
        <v>1277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5">
        <f>D29/C29</f>
        <v>1.2004804542476524</v>
      </c>
      <c r="D31" s="56"/>
      <c r="E31" s="55">
        <f>F29/E29</f>
        <v>1.1714853233281837</v>
      </c>
      <c r="F31" s="56"/>
      <c r="G31" s="55">
        <f>H29/G29</f>
        <v>1.1672760511882998</v>
      </c>
      <c r="H31" s="56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4" t="s">
        <v>22</v>
      </c>
      <c r="B33" s="3" t="s">
        <v>35</v>
      </c>
      <c r="C33" s="4">
        <v>1429</v>
      </c>
      <c r="D33" s="4">
        <v>1659</v>
      </c>
      <c r="E33" s="4">
        <v>1434</v>
      </c>
      <c r="F33" s="4">
        <v>1674</v>
      </c>
      <c r="G33" s="4">
        <v>364</v>
      </c>
      <c r="H33" s="4">
        <v>411</v>
      </c>
    </row>
    <row r="34" spans="1:8" x14ac:dyDescent="0.2">
      <c r="A34" s="54"/>
      <c r="B34" s="3" t="s">
        <v>39</v>
      </c>
      <c r="C34" s="4">
        <v>586</v>
      </c>
      <c r="D34" s="4">
        <v>683</v>
      </c>
      <c r="E34" s="4">
        <v>486</v>
      </c>
      <c r="F34" s="4">
        <v>554</v>
      </c>
      <c r="G34" s="4">
        <v>134</v>
      </c>
      <c r="H34" s="4">
        <v>118</v>
      </c>
    </row>
    <row r="35" spans="1:8" x14ac:dyDescent="0.2">
      <c r="A35" s="54"/>
      <c r="B35" s="50" t="s">
        <v>38</v>
      </c>
      <c r="C35" s="4">
        <v>77</v>
      </c>
      <c r="D35" s="4">
        <v>75</v>
      </c>
      <c r="E35" s="4">
        <v>85</v>
      </c>
      <c r="F35" s="4">
        <v>128</v>
      </c>
      <c r="G35" s="4">
        <v>27</v>
      </c>
      <c r="H35" s="4">
        <v>16</v>
      </c>
    </row>
    <row r="36" spans="1:8" x14ac:dyDescent="0.2">
      <c r="A36" s="54"/>
      <c r="B36" s="3" t="s">
        <v>37</v>
      </c>
      <c r="C36" s="5">
        <v>739</v>
      </c>
      <c r="D36" s="4">
        <v>750</v>
      </c>
      <c r="E36" s="4">
        <v>940</v>
      </c>
      <c r="F36" s="4">
        <v>922</v>
      </c>
      <c r="G36" s="4">
        <v>235</v>
      </c>
      <c r="H36" s="4">
        <v>222</v>
      </c>
    </row>
    <row r="37" spans="1:8" ht="13.5" thickBot="1" x14ac:dyDescent="0.25">
      <c r="A37" s="54"/>
      <c r="B37" s="10" t="s">
        <v>17</v>
      </c>
      <c r="C37" s="11">
        <v>1566</v>
      </c>
      <c r="D37" s="11">
        <v>1598</v>
      </c>
      <c r="E37" s="39">
        <v>1501</v>
      </c>
      <c r="F37" s="11">
        <v>1521</v>
      </c>
      <c r="G37" s="11">
        <v>395</v>
      </c>
      <c r="H37" s="11">
        <v>362</v>
      </c>
    </row>
    <row r="38" spans="1:8" ht="13.5" thickTop="1" x14ac:dyDescent="0.2">
      <c r="A38" s="54"/>
      <c r="B38" s="16" t="s">
        <v>4</v>
      </c>
      <c r="C38" s="17">
        <v>4397</v>
      </c>
      <c r="D38" s="17">
        <v>4765</v>
      </c>
      <c r="E38" s="17">
        <v>4446</v>
      </c>
      <c r="F38" s="17">
        <v>4799</v>
      </c>
      <c r="G38" s="17">
        <v>1155</v>
      </c>
      <c r="H38" s="17">
        <v>1129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5">
        <f>D38/C38</f>
        <v>1.0836934273368206</v>
      </c>
      <c r="D40" s="56"/>
      <c r="E40" s="55">
        <f>F38/E38</f>
        <v>1.0793972109761583</v>
      </c>
      <c r="F40" s="56"/>
      <c r="G40" s="55">
        <f>H38/G38</f>
        <v>0.97748917748917752</v>
      </c>
      <c r="H40" s="56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4" t="s">
        <v>23</v>
      </c>
      <c r="B43" s="3" t="s">
        <v>35</v>
      </c>
      <c r="C43" s="4">
        <v>2075</v>
      </c>
      <c r="D43" s="4">
        <v>2538</v>
      </c>
      <c r="E43" s="4">
        <v>2086</v>
      </c>
      <c r="F43" s="4">
        <v>2635</v>
      </c>
      <c r="G43" s="4">
        <v>498</v>
      </c>
      <c r="H43" s="4">
        <v>524</v>
      </c>
    </row>
    <row r="44" spans="1:8" x14ac:dyDescent="0.2">
      <c r="A44" s="54" t="s">
        <v>2</v>
      </c>
      <c r="B44" s="3" t="s">
        <v>39</v>
      </c>
      <c r="C44" s="4">
        <v>996</v>
      </c>
      <c r="D44" s="4">
        <v>1151</v>
      </c>
      <c r="E44" s="4">
        <v>842</v>
      </c>
      <c r="F44" s="4">
        <v>1071</v>
      </c>
      <c r="G44" s="4">
        <v>179</v>
      </c>
      <c r="H44" s="4">
        <v>211</v>
      </c>
    </row>
    <row r="45" spans="1:8" x14ac:dyDescent="0.2">
      <c r="A45" s="54"/>
      <c r="B45" s="50" t="s">
        <v>38</v>
      </c>
      <c r="C45" s="4">
        <v>180</v>
      </c>
      <c r="D45" s="4">
        <v>221</v>
      </c>
      <c r="E45" s="4">
        <v>163</v>
      </c>
      <c r="F45" s="4">
        <v>229</v>
      </c>
      <c r="G45" s="4">
        <v>44</v>
      </c>
      <c r="H45" s="4">
        <v>65</v>
      </c>
    </row>
    <row r="46" spans="1:8" x14ac:dyDescent="0.2">
      <c r="A46" s="54" t="s">
        <v>2</v>
      </c>
      <c r="B46" s="3" t="s">
        <v>37</v>
      </c>
      <c r="C46" s="4">
        <v>2645</v>
      </c>
      <c r="D46" s="4">
        <v>2656</v>
      </c>
      <c r="E46" s="4">
        <v>3569</v>
      </c>
      <c r="F46" s="4">
        <v>3461</v>
      </c>
      <c r="G46" s="4">
        <v>472</v>
      </c>
      <c r="H46" s="4">
        <v>541</v>
      </c>
    </row>
    <row r="47" spans="1:8" ht="13.5" thickBot="1" x14ac:dyDescent="0.25">
      <c r="A47" s="54" t="s">
        <v>2</v>
      </c>
      <c r="B47" s="10" t="s">
        <v>17</v>
      </c>
      <c r="C47" s="11">
        <v>2643</v>
      </c>
      <c r="D47" s="11">
        <v>2508</v>
      </c>
      <c r="E47" s="39">
        <v>2299</v>
      </c>
      <c r="F47" s="11">
        <v>2271</v>
      </c>
      <c r="G47" s="11">
        <v>461</v>
      </c>
      <c r="H47" s="11">
        <v>479</v>
      </c>
    </row>
    <row r="48" spans="1:8" ht="13.5" thickTop="1" x14ac:dyDescent="0.2">
      <c r="A48" s="54"/>
      <c r="B48" s="16" t="s">
        <v>4</v>
      </c>
      <c r="C48" s="17">
        <v>8539</v>
      </c>
      <c r="D48" s="17">
        <v>9074</v>
      </c>
      <c r="E48" s="17">
        <v>8959</v>
      </c>
      <c r="F48" s="17">
        <v>9667</v>
      </c>
      <c r="G48" s="17">
        <v>1654</v>
      </c>
      <c r="H48" s="17">
        <v>1820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12</v>
      </c>
      <c r="C50" s="55">
        <f>D48/C48</f>
        <v>1.0626537065230122</v>
      </c>
      <c r="D50" s="56"/>
      <c r="E50" s="55">
        <f>F48/E48</f>
        <v>1.0790266770844961</v>
      </c>
      <c r="F50" s="56"/>
      <c r="G50" s="55">
        <f>H48/G48</f>
        <v>1.1003627569528416</v>
      </c>
      <c r="H50" s="56"/>
    </row>
    <row r="51" spans="1:8" x14ac:dyDescent="0.2">
      <c r="C51" s="2"/>
      <c r="D51" s="2"/>
    </row>
    <row r="52" spans="1:8" x14ac:dyDescent="0.2">
      <c r="A52" s="54" t="s">
        <v>24</v>
      </c>
      <c r="B52" s="3" t="s">
        <v>35</v>
      </c>
      <c r="C52" s="4">
        <v>1811</v>
      </c>
      <c r="D52" s="4">
        <v>1950</v>
      </c>
      <c r="E52" s="4">
        <v>1711</v>
      </c>
      <c r="F52" s="4">
        <v>1828</v>
      </c>
      <c r="G52" s="4">
        <v>453</v>
      </c>
      <c r="H52" s="4">
        <v>297</v>
      </c>
    </row>
    <row r="53" spans="1:8" x14ac:dyDescent="0.2">
      <c r="A53" s="54" t="s">
        <v>2</v>
      </c>
      <c r="B53" s="3" t="s">
        <v>39</v>
      </c>
      <c r="C53" s="4">
        <v>1006</v>
      </c>
      <c r="D53" s="4">
        <v>1156</v>
      </c>
      <c r="E53" s="4">
        <v>876</v>
      </c>
      <c r="F53" s="4">
        <v>897</v>
      </c>
      <c r="G53" s="4">
        <v>204</v>
      </c>
      <c r="H53" s="4">
        <v>145</v>
      </c>
    </row>
    <row r="54" spans="1:8" x14ac:dyDescent="0.2">
      <c r="A54" s="54"/>
      <c r="B54" s="50" t="s">
        <v>38</v>
      </c>
      <c r="C54" s="4">
        <v>216</v>
      </c>
      <c r="D54" s="4">
        <v>222</v>
      </c>
      <c r="E54" s="4">
        <v>130</v>
      </c>
      <c r="F54" s="4">
        <v>216</v>
      </c>
      <c r="G54" s="4">
        <v>62</v>
      </c>
      <c r="H54" s="4">
        <v>29</v>
      </c>
    </row>
    <row r="55" spans="1:8" x14ac:dyDescent="0.2">
      <c r="A55" s="54" t="s">
        <v>2</v>
      </c>
      <c r="B55" s="3" t="s">
        <v>37</v>
      </c>
      <c r="C55" s="4">
        <v>2302</v>
      </c>
      <c r="D55" s="4">
        <v>2199</v>
      </c>
      <c r="E55" s="4">
        <v>2761</v>
      </c>
      <c r="F55" s="4">
        <v>2750</v>
      </c>
      <c r="G55" s="4">
        <v>244</v>
      </c>
      <c r="H55" s="4">
        <v>232</v>
      </c>
    </row>
    <row r="56" spans="1:8" ht="13.5" thickBot="1" x14ac:dyDescent="0.25">
      <c r="A56" s="54" t="s">
        <v>2</v>
      </c>
      <c r="B56" s="10" t="s">
        <v>17</v>
      </c>
      <c r="C56" s="11">
        <v>2152</v>
      </c>
      <c r="D56" s="11">
        <v>2143</v>
      </c>
      <c r="E56" s="39">
        <v>1910</v>
      </c>
      <c r="F56" s="11">
        <v>1909</v>
      </c>
      <c r="G56" s="11">
        <v>513</v>
      </c>
      <c r="H56" s="11">
        <v>416</v>
      </c>
    </row>
    <row r="57" spans="1:8" ht="13.5" thickTop="1" x14ac:dyDescent="0.2">
      <c r="A57" s="54"/>
      <c r="B57" s="16" t="s">
        <v>4</v>
      </c>
      <c r="C57" s="17">
        <v>7487</v>
      </c>
      <c r="D57" s="17">
        <v>7670</v>
      </c>
      <c r="E57" s="17">
        <v>7388</v>
      </c>
      <c r="F57" s="17">
        <v>7600</v>
      </c>
      <c r="G57" s="17">
        <v>1476</v>
      </c>
      <c r="H57" s="17">
        <v>1119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12</v>
      </c>
      <c r="C59" s="55">
        <f>D57/C57</f>
        <v>1.0244423667690663</v>
      </c>
      <c r="D59" s="56"/>
      <c r="E59" s="55">
        <f>F57/E57</f>
        <v>1.028695181375203</v>
      </c>
      <c r="F59" s="56"/>
      <c r="G59" s="55">
        <f>H57/G57</f>
        <v>0.75813008130081305</v>
      </c>
      <c r="H59" s="56"/>
    </row>
    <row r="60" spans="1:8" x14ac:dyDescent="0.2">
      <c r="C60" s="2"/>
      <c r="D60" s="2"/>
    </row>
    <row r="61" spans="1:8" x14ac:dyDescent="0.2">
      <c r="A61" s="54" t="s">
        <v>25</v>
      </c>
      <c r="B61" s="3" t="s">
        <v>35</v>
      </c>
      <c r="C61" s="4">
        <v>604</v>
      </c>
      <c r="D61" s="4">
        <v>644</v>
      </c>
      <c r="E61" s="4">
        <v>496</v>
      </c>
      <c r="F61" s="4">
        <v>724</v>
      </c>
      <c r="G61" s="4">
        <v>138</v>
      </c>
      <c r="H61" s="4">
        <v>162</v>
      </c>
    </row>
    <row r="62" spans="1:8" x14ac:dyDescent="0.2">
      <c r="A62" s="54" t="s">
        <v>2</v>
      </c>
      <c r="B62" s="3" t="s">
        <v>39</v>
      </c>
      <c r="C62" s="4">
        <v>285</v>
      </c>
      <c r="D62" s="4">
        <v>268</v>
      </c>
      <c r="E62" s="4">
        <v>208</v>
      </c>
      <c r="F62" s="4">
        <v>224</v>
      </c>
      <c r="G62" s="4">
        <v>35</v>
      </c>
      <c r="H62" s="4">
        <v>67</v>
      </c>
    </row>
    <row r="63" spans="1:8" x14ac:dyDescent="0.2">
      <c r="A63" s="54"/>
      <c r="B63" s="50" t="s">
        <v>38</v>
      </c>
      <c r="C63" s="4">
        <v>92</v>
      </c>
      <c r="D63" s="4">
        <v>99</v>
      </c>
      <c r="E63" s="4">
        <v>94</v>
      </c>
      <c r="F63" s="4">
        <v>115</v>
      </c>
      <c r="G63" s="4">
        <v>22</v>
      </c>
      <c r="H63" s="4">
        <v>30</v>
      </c>
    </row>
    <row r="64" spans="1:8" x14ac:dyDescent="0.2">
      <c r="A64" s="54" t="s">
        <v>2</v>
      </c>
      <c r="B64" s="3" t="s">
        <v>37</v>
      </c>
      <c r="C64" s="4">
        <v>278</v>
      </c>
      <c r="D64" s="4">
        <v>273</v>
      </c>
      <c r="E64" s="4">
        <v>439</v>
      </c>
      <c r="F64" s="4">
        <v>380</v>
      </c>
      <c r="G64" s="4">
        <v>95</v>
      </c>
      <c r="H64" s="4">
        <v>111</v>
      </c>
    </row>
    <row r="65" spans="1:8" ht="13.5" thickBot="1" x14ac:dyDescent="0.25">
      <c r="A65" s="54" t="s">
        <v>2</v>
      </c>
      <c r="B65" s="10" t="s">
        <v>17</v>
      </c>
      <c r="C65" s="11">
        <v>651</v>
      </c>
      <c r="D65" s="11">
        <v>647</v>
      </c>
      <c r="E65" s="39">
        <v>507</v>
      </c>
      <c r="F65" s="11">
        <v>517</v>
      </c>
      <c r="G65" s="11">
        <v>135</v>
      </c>
      <c r="H65" s="11">
        <v>136</v>
      </c>
    </row>
    <row r="66" spans="1:8" ht="13.5" thickTop="1" x14ac:dyDescent="0.2">
      <c r="A66" s="54"/>
      <c r="B66" s="16" t="s">
        <v>4</v>
      </c>
      <c r="C66" s="17">
        <v>1910</v>
      </c>
      <c r="D66" s="17">
        <v>1931</v>
      </c>
      <c r="E66" s="17">
        <v>1744</v>
      </c>
      <c r="F66" s="17">
        <v>1960</v>
      </c>
      <c r="G66" s="17">
        <v>425</v>
      </c>
      <c r="H66" s="17">
        <v>506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12</v>
      </c>
      <c r="C68" s="55">
        <f>D66/C66</f>
        <v>1.0109947643979058</v>
      </c>
      <c r="D68" s="56"/>
      <c r="E68" s="55">
        <f>F66/E66</f>
        <v>1.1238532110091743</v>
      </c>
      <c r="F68" s="56"/>
      <c r="G68" s="55">
        <f>H66/G66</f>
        <v>1.1905882352941177</v>
      </c>
      <c r="H68" s="56"/>
    </row>
    <row r="69" spans="1:8" x14ac:dyDescent="0.2">
      <c r="C69" s="2"/>
      <c r="D69" s="2"/>
    </row>
    <row r="70" spans="1:8" x14ac:dyDescent="0.2">
      <c r="A70" s="48" t="s">
        <v>36</v>
      </c>
    </row>
    <row r="71" spans="1:8" x14ac:dyDescent="0.2">
      <c r="A71" s="12" t="s">
        <v>5</v>
      </c>
    </row>
  </sheetData>
  <mergeCells count="28">
    <mergeCell ref="C59:D59"/>
    <mergeCell ref="E59:F59"/>
    <mergeCell ref="G59:H59"/>
    <mergeCell ref="A61:A66"/>
    <mergeCell ref="C68:D68"/>
    <mergeCell ref="E68:F68"/>
    <mergeCell ref="G68:H68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55" priority="119" operator="greaterThan">
      <formula>1</formula>
    </cfRule>
    <cfRule type="cellIs" dxfId="54" priority="120" operator="lessThan">
      <formula>1</formula>
    </cfRule>
  </conditionalFormatting>
  <conditionalFormatting sqref="G13:H13">
    <cfRule type="cellIs" dxfId="53" priority="117" operator="greaterThan">
      <formula>1</formula>
    </cfRule>
    <cfRule type="cellIs" dxfId="52" priority="118" operator="lessThan">
      <formula>1</formula>
    </cfRule>
  </conditionalFormatting>
  <conditionalFormatting sqref="C22:D22">
    <cfRule type="cellIs" dxfId="51" priority="115" operator="greaterThan">
      <formula>1</formula>
    </cfRule>
    <cfRule type="cellIs" dxfId="50" priority="116" operator="lessThan">
      <formula>1</formula>
    </cfRule>
  </conditionalFormatting>
  <conditionalFormatting sqref="E22:F22">
    <cfRule type="cellIs" dxfId="49" priority="113" operator="greaterThan">
      <formula>1</formula>
    </cfRule>
    <cfRule type="cellIs" dxfId="48" priority="114" operator="lessThan">
      <formula>1</formula>
    </cfRule>
  </conditionalFormatting>
  <conditionalFormatting sqref="G22:H22">
    <cfRule type="cellIs" dxfId="47" priority="111" operator="greaterThan">
      <formula>1</formula>
    </cfRule>
    <cfRule type="cellIs" dxfId="46" priority="112" operator="lessThan">
      <formula>1</formula>
    </cfRule>
  </conditionalFormatting>
  <conditionalFormatting sqref="C31:D31">
    <cfRule type="cellIs" dxfId="45" priority="109" operator="greaterThan">
      <formula>1</formula>
    </cfRule>
    <cfRule type="cellIs" dxfId="44" priority="110" operator="lessThan">
      <formula>1</formula>
    </cfRule>
  </conditionalFormatting>
  <conditionalFormatting sqref="E31:F31">
    <cfRule type="cellIs" dxfId="43" priority="107" operator="greaterThan">
      <formula>1</formula>
    </cfRule>
    <cfRule type="cellIs" dxfId="42" priority="108" operator="lessThan">
      <formula>1</formula>
    </cfRule>
  </conditionalFormatting>
  <conditionalFormatting sqref="G31:H31">
    <cfRule type="cellIs" dxfId="41" priority="105" operator="greaterThan">
      <formula>1</formula>
    </cfRule>
    <cfRule type="cellIs" dxfId="40" priority="106" operator="lessThan">
      <formula>1</formula>
    </cfRule>
  </conditionalFormatting>
  <conditionalFormatting sqref="C40:D40">
    <cfRule type="cellIs" dxfId="39" priority="103" operator="greaterThan">
      <formula>1</formula>
    </cfRule>
    <cfRule type="cellIs" dxfId="38" priority="104" operator="lessThan">
      <formula>1</formula>
    </cfRule>
  </conditionalFormatting>
  <conditionalFormatting sqref="E40:F40">
    <cfRule type="cellIs" dxfId="37" priority="101" operator="greaterThan">
      <formula>1</formula>
    </cfRule>
    <cfRule type="cellIs" dxfId="36" priority="102" operator="lessThan">
      <formula>1</formula>
    </cfRule>
  </conditionalFormatting>
  <conditionalFormatting sqref="G40:H40">
    <cfRule type="cellIs" dxfId="35" priority="99" operator="greaterThan">
      <formula>1</formula>
    </cfRule>
    <cfRule type="cellIs" dxfId="34" priority="100" operator="lessThan">
      <formula>1</formula>
    </cfRule>
  </conditionalFormatting>
  <conditionalFormatting sqref="C13:D13">
    <cfRule type="cellIs" dxfId="33" priority="79" operator="greaterThan">
      <formula>1</formula>
    </cfRule>
    <cfRule type="cellIs" dxfId="32" priority="80" operator="lessThan">
      <formula>1</formula>
    </cfRule>
  </conditionalFormatting>
  <conditionalFormatting sqref="C50:D50">
    <cfRule type="cellIs" dxfId="31" priority="35" operator="greaterThan">
      <formula>1</formula>
    </cfRule>
    <cfRule type="cellIs" dxfId="30" priority="36" operator="lessThan">
      <formula>1</formula>
    </cfRule>
  </conditionalFormatting>
  <conditionalFormatting sqref="E50:F50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G50:H50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59:D59">
    <cfRule type="cellIs" dxfId="25" priority="29" operator="greaterThan">
      <formula>1</formula>
    </cfRule>
    <cfRule type="cellIs" dxfId="24" priority="30" operator="lessThan">
      <formula>1</formula>
    </cfRule>
  </conditionalFormatting>
  <conditionalFormatting sqref="E59:F59">
    <cfRule type="cellIs" dxfId="23" priority="27" operator="greaterThan">
      <formula>1</formula>
    </cfRule>
    <cfRule type="cellIs" dxfId="22" priority="28" operator="lessThan">
      <formula>1</formula>
    </cfRule>
  </conditionalFormatting>
  <conditionalFormatting sqref="G59:H59">
    <cfRule type="cellIs" dxfId="21" priority="25" operator="greaterThan">
      <formula>1</formula>
    </cfRule>
    <cfRule type="cellIs" dxfId="20" priority="26" operator="lessThan">
      <formula>1</formula>
    </cfRule>
  </conditionalFormatting>
  <conditionalFormatting sqref="C68:D68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E68:F68">
    <cfRule type="cellIs" dxfId="17" priority="21" operator="greaterThan">
      <formula>1</formula>
    </cfRule>
    <cfRule type="cellIs" dxfId="16" priority="22" operator="lessThan">
      <formula>1</formula>
    </cfRule>
  </conditionalFormatting>
  <conditionalFormatting sqref="G68:H68">
    <cfRule type="cellIs" dxfId="15" priority="19" operator="greaterThan">
      <formula>1</formula>
    </cfRule>
    <cfRule type="cellIs" dxfId="14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40</v>
      </c>
      <c r="B3" s="36"/>
    </row>
    <row r="4" spans="1:8" x14ac:dyDescent="0.2">
      <c r="A4" s="35" t="s">
        <v>29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32</v>
      </c>
      <c r="D6" s="31" t="s">
        <v>33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0">
        <v>7512</v>
      </c>
      <c r="D7" s="44">
        <v>8168</v>
      </c>
      <c r="E7" s="30"/>
      <c r="F7" s="23">
        <f>(D7-C7)/C7</f>
        <v>8.7326943556975511E-2</v>
      </c>
    </row>
    <row r="8" spans="1:8" x14ac:dyDescent="0.2">
      <c r="C8" s="2"/>
      <c r="D8" s="43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1">
        <v>9761</v>
      </c>
      <c r="D9" s="45">
        <v>9772</v>
      </c>
      <c r="E9" s="30"/>
      <c r="F9" s="26">
        <f>(D9-C9)/C9</f>
        <v>1.1269337158078066E-3</v>
      </c>
    </row>
    <row r="10" spans="1:8" ht="14.45" customHeight="1" x14ac:dyDescent="0.2">
      <c r="A10" s="34"/>
      <c r="B10" s="14"/>
      <c r="C10" s="42"/>
      <c r="D10" s="46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1">
        <v>6876</v>
      </c>
      <c r="D11" s="45">
        <v>4837</v>
      </c>
      <c r="E11" s="30"/>
      <c r="F11" s="26">
        <f>(D11-C11)/C11</f>
        <v>-0.29653868528214078</v>
      </c>
      <c r="H11" s="2"/>
    </row>
    <row r="12" spans="1:8" x14ac:dyDescent="0.2">
      <c r="C12" s="2"/>
      <c r="D12" s="47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1">
        <v>4725</v>
      </c>
      <c r="D13" s="45">
        <v>3879</v>
      </c>
      <c r="E13" s="30"/>
      <c r="F13" s="26">
        <f>(D13-C13)/C13</f>
        <v>-0.17904761904761904</v>
      </c>
    </row>
    <row r="14" spans="1:8" x14ac:dyDescent="0.2">
      <c r="C14" s="2"/>
      <c r="D14" s="47"/>
      <c r="E14" s="15"/>
    </row>
    <row r="15" spans="1:8" ht="27" customHeight="1" x14ac:dyDescent="0.2">
      <c r="A15" s="33" t="s">
        <v>23</v>
      </c>
      <c r="B15" s="25" t="s">
        <v>4</v>
      </c>
      <c r="C15" s="41">
        <v>8836</v>
      </c>
      <c r="D15" s="45">
        <v>7120</v>
      </c>
      <c r="E15" s="30"/>
      <c r="F15" s="26">
        <f>(D15-C15)/C15</f>
        <v>-0.19420552286102308</v>
      </c>
    </row>
    <row r="16" spans="1:8" x14ac:dyDescent="0.2">
      <c r="D16" s="48"/>
    </row>
    <row r="17" spans="1:6" ht="27" customHeight="1" x14ac:dyDescent="0.2">
      <c r="A17" s="33" t="s">
        <v>24</v>
      </c>
      <c r="B17" s="25" t="s">
        <v>4</v>
      </c>
      <c r="C17" s="41">
        <v>4705</v>
      </c>
      <c r="D17" s="45">
        <v>4536</v>
      </c>
      <c r="E17" s="30"/>
      <c r="F17" s="26">
        <f>(D17-C17)/C17</f>
        <v>-3.5919234856535601E-2</v>
      </c>
    </row>
    <row r="18" spans="1:6" x14ac:dyDescent="0.2">
      <c r="D18" s="48"/>
    </row>
    <row r="19" spans="1:6" ht="27" customHeight="1" x14ac:dyDescent="0.2">
      <c r="A19" s="33" t="s">
        <v>25</v>
      </c>
      <c r="B19" s="25" t="s">
        <v>4</v>
      </c>
      <c r="C19" s="41">
        <v>1933</v>
      </c>
      <c r="D19" s="45">
        <v>1605</v>
      </c>
      <c r="E19" s="30"/>
      <c r="F19" s="26">
        <f>(D19-C19)/C19</f>
        <v>-0.16968442834971548</v>
      </c>
    </row>
    <row r="22" spans="1:6" x14ac:dyDescent="0.2">
      <c r="A22" s="48" t="s">
        <v>36</v>
      </c>
    </row>
    <row r="23" spans="1:6" x14ac:dyDescent="0.2">
      <c r="A23" s="12" t="s">
        <v>5</v>
      </c>
    </row>
  </sheetData>
  <conditionalFormatting sqref="F7">
    <cfRule type="cellIs" dxfId="13" priority="41" operator="lessThan">
      <formula>0</formula>
    </cfRule>
    <cfRule type="cellIs" dxfId="12" priority="42" operator="greaterThan">
      <formula>0</formula>
    </cfRule>
  </conditionalFormatting>
  <conditionalFormatting sqref="F9">
    <cfRule type="cellIs" dxfId="11" priority="39" operator="lessThan">
      <formula>0</formula>
    </cfRule>
    <cfRule type="cellIs" dxfId="10" priority="40" operator="greaterThan">
      <formula>0</formula>
    </cfRule>
  </conditionalFormatting>
  <conditionalFormatting sqref="F11">
    <cfRule type="cellIs" dxfId="9" priority="37" operator="lessThan">
      <formula>0</formula>
    </cfRule>
    <cfRule type="cellIs" dxfId="8" priority="38" operator="greaterThan">
      <formula>0</formula>
    </cfRule>
  </conditionalFormatting>
  <conditionalFormatting sqref="F13">
    <cfRule type="cellIs" dxfId="7" priority="35" operator="lessThan">
      <formula>0</formula>
    </cfRule>
    <cfRule type="cellIs" dxfId="6" priority="36" operator="greaterThan">
      <formula>0</formula>
    </cfRule>
  </conditionalFormatting>
  <conditionalFormatting sqref="F15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7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9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2" width="9.28515625" style="1" customWidth="1"/>
    <col min="13" max="13" width="9" style="1" customWidth="1"/>
    <col min="14" max="14" width="10.7109375" style="1" customWidth="1"/>
    <col min="15" max="15" width="9.28515625" style="1" customWidth="1"/>
    <col min="16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40</v>
      </c>
      <c r="B3" s="36"/>
    </row>
    <row r="4" spans="1:22" x14ac:dyDescent="0.2">
      <c r="A4" s="35" t="s">
        <v>34</v>
      </c>
    </row>
    <row r="6" spans="1:22" ht="36" customHeight="1" x14ac:dyDescent="0.2">
      <c r="A6" s="6" t="s">
        <v>1</v>
      </c>
      <c r="B6" s="6" t="s">
        <v>14</v>
      </c>
      <c r="C6" s="7" t="s">
        <v>26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9">
        <v>42825</v>
      </c>
      <c r="O6" s="7" t="s">
        <v>0</v>
      </c>
    </row>
    <row r="7" spans="1:22" ht="13.9" customHeight="1" x14ac:dyDescent="0.2">
      <c r="A7" s="57" t="s">
        <v>19</v>
      </c>
      <c r="B7" s="3" t="s">
        <v>35</v>
      </c>
      <c r="C7" s="3">
        <v>0</v>
      </c>
      <c r="D7" s="3">
        <v>0</v>
      </c>
      <c r="E7" s="3">
        <v>2</v>
      </c>
      <c r="F7" s="3">
        <v>3</v>
      </c>
      <c r="G7" s="3">
        <v>60</v>
      </c>
      <c r="H7" s="3">
        <v>410</v>
      </c>
      <c r="I7" s="4">
        <v>871</v>
      </c>
      <c r="J7" s="4">
        <v>913</v>
      </c>
      <c r="K7" s="4">
        <v>1019</v>
      </c>
      <c r="L7" s="4">
        <v>1218</v>
      </c>
      <c r="M7" s="4">
        <v>2320</v>
      </c>
      <c r="N7" s="4">
        <v>515</v>
      </c>
      <c r="O7" s="4">
        <v>7331</v>
      </c>
    </row>
    <row r="8" spans="1:22" x14ac:dyDescent="0.2">
      <c r="A8" s="58"/>
      <c r="B8" s="3" t="s">
        <v>39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54</v>
      </c>
      <c r="M8" s="4">
        <v>263</v>
      </c>
      <c r="N8" s="4">
        <v>80</v>
      </c>
      <c r="O8" s="4">
        <v>397</v>
      </c>
    </row>
    <row r="9" spans="1:22" x14ac:dyDescent="0.2">
      <c r="A9" s="58"/>
      <c r="B9" s="50" t="s">
        <v>38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29</v>
      </c>
      <c r="M9" s="51">
        <v>150</v>
      </c>
      <c r="N9" s="51">
        <v>44</v>
      </c>
      <c r="O9" s="51">
        <v>223</v>
      </c>
    </row>
    <row r="10" spans="1:22" ht="13.5" thickBot="1" x14ac:dyDescent="0.25">
      <c r="A10" s="58"/>
      <c r="B10" s="10" t="s">
        <v>37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2</v>
      </c>
      <c r="M10" s="11">
        <v>71</v>
      </c>
      <c r="N10" s="11">
        <v>144</v>
      </c>
      <c r="O10" s="11">
        <v>217</v>
      </c>
      <c r="T10" s="2"/>
      <c r="U10" s="2"/>
      <c r="V10" s="2"/>
    </row>
    <row r="11" spans="1:22" ht="13.5" thickTop="1" x14ac:dyDescent="0.2">
      <c r="A11" s="58"/>
      <c r="B11" s="16" t="s">
        <v>15</v>
      </c>
      <c r="C11" s="16">
        <v>0</v>
      </c>
      <c r="D11" s="16">
        <v>0</v>
      </c>
      <c r="E11" s="16">
        <v>2</v>
      </c>
      <c r="F11" s="16">
        <v>3</v>
      </c>
      <c r="G11" s="16">
        <v>60</v>
      </c>
      <c r="H11" s="16">
        <v>410</v>
      </c>
      <c r="I11" s="19">
        <v>871</v>
      </c>
      <c r="J11" s="19">
        <v>913</v>
      </c>
      <c r="K11" s="19">
        <v>1019</v>
      </c>
      <c r="L11" s="19">
        <v>1303</v>
      </c>
      <c r="M11" s="19">
        <v>2804</v>
      </c>
      <c r="N11" s="19">
        <v>783</v>
      </c>
      <c r="O11" s="19">
        <v>8168</v>
      </c>
      <c r="T11" s="2"/>
      <c r="U11" s="2"/>
      <c r="V11" s="2"/>
    </row>
    <row r="12" spans="1:22" x14ac:dyDescent="0.2">
      <c r="A12" s="59"/>
      <c r="B12" s="18" t="s">
        <v>16</v>
      </c>
      <c r="C12" s="20">
        <v>0</v>
      </c>
      <c r="D12" s="20">
        <v>0</v>
      </c>
      <c r="E12" s="20">
        <v>2.4485798237022501E-4</v>
      </c>
      <c r="F12" s="20">
        <v>3.67286973555338E-4</v>
      </c>
      <c r="G12" s="20">
        <v>7.3457394711067599E-3</v>
      </c>
      <c r="H12" s="20">
        <v>5.0195886385896199E-2</v>
      </c>
      <c r="I12" s="20">
        <v>0.106635651322233</v>
      </c>
      <c r="J12" s="20">
        <v>0.111777668952008</v>
      </c>
      <c r="K12" s="20">
        <v>0.12475514201762999</v>
      </c>
      <c r="L12" s="20">
        <v>0.159524975514202</v>
      </c>
      <c r="M12" s="20">
        <v>0.34329089128305601</v>
      </c>
      <c r="N12" s="20">
        <v>9.5861900097943195E-2</v>
      </c>
      <c r="O12" s="20">
        <v>1</v>
      </c>
    </row>
    <row r="14" spans="1:22" ht="12.75" customHeight="1" x14ac:dyDescent="0.2">
      <c r="A14" s="57" t="s">
        <v>20</v>
      </c>
      <c r="B14" s="3" t="s">
        <v>35</v>
      </c>
      <c r="C14" s="4">
        <v>8</v>
      </c>
      <c r="D14" s="4">
        <v>10</v>
      </c>
      <c r="E14" s="4">
        <v>9</v>
      </c>
      <c r="F14" s="4">
        <v>20</v>
      </c>
      <c r="G14" s="4">
        <v>27</v>
      </c>
      <c r="H14" s="4">
        <v>71</v>
      </c>
      <c r="I14" s="4">
        <v>91</v>
      </c>
      <c r="J14" s="4">
        <v>489</v>
      </c>
      <c r="K14" s="4">
        <v>1135</v>
      </c>
      <c r="L14" s="4">
        <v>1481</v>
      </c>
      <c r="M14" s="4">
        <v>3097</v>
      </c>
      <c r="N14" s="4">
        <v>1342</v>
      </c>
      <c r="O14" s="4">
        <v>7780</v>
      </c>
    </row>
    <row r="15" spans="1:22" x14ac:dyDescent="0.2">
      <c r="A15" s="58"/>
      <c r="B15" s="3" t="s">
        <v>39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1</v>
      </c>
      <c r="J15" s="5">
        <v>4</v>
      </c>
      <c r="K15" s="5">
        <v>14</v>
      </c>
      <c r="L15" s="4">
        <v>74</v>
      </c>
      <c r="M15" s="4">
        <v>291</v>
      </c>
      <c r="N15" s="4">
        <v>161</v>
      </c>
      <c r="O15" s="4">
        <v>547</v>
      </c>
    </row>
    <row r="16" spans="1:22" x14ac:dyDescent="0.2">
      <c r="A16" s="58"/>
      <c r="B16" s="3" t="s">
        <v>38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3</v>
      </c>
      <c r="L16" s="4">
        <v>22</v>
      </c>
      <c r="M16" s="4">
        <v>75</v>
      </c>
      <c r="N16" s="4">
        <v>47</v>
      </c>
      <c r="O16" s="4">
        <v>147</v>
      </c>
    </row>
    <row r="17" spans="1:15" x14ac:dyDescent="0.2">
      <c r="A17" s="58"/>
      <c r="B17" s="3" t="s">
        <v>37</v>
      </c>
      <c r="C17" s="4">
        <v>31</v>
      </c>
      <c r="D17" s="4">
        <v>4</v>
      </c>
      <c r="E17" s="4">
        <v>42</v>
      </c>
      <c r="F17" s="4">
        <v>25</v>
      </c>
      <c r="G17" s="4">
        <v>8</v>
      </c>
      <c r="H17" s="4">
        <v>25</v>
      </c>
      <c r="I17" s="4">
        <v>28</v>
      </c>
      <c r="J17" s="4">
        <v>32</v>
      </c>
      <c r="K17" s="4">
        <v>27</v>
      </c>
      <c r="L17" s="4">
        <v>79</v>
      </c>
      <c r="M17" s="4">
        <v>180</v>
      </c>
      <c r="N17" s="4">
        <v>199</v>
      </c>
      <c r="O17" s="4">
        <v>680</v>
      </c>
    </row>
    <row r="18" spans="1:15" ht="13.5" thickBot="1" x14ac:dyDescent="0.25">
      <c r="A18" s="58"/>
      <c r="B18" s="10" t="s">
        <v>17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1</v>
      </c>
      <c r="I18" s="39">
        <v>1</v>
      </c>
      <c r="J18" s="39">
        <v>6</v>
      </c>
      <c r="K18" s="39">
        <v>7</v>
      </c>
      <c r="L18" s="11">
        <v>26</v>
      </c>
      <c r="M18" s="11">
        <v>209</v>
      </c>
      <c r="N18" s="11">
        <v>367</v>
      </c>
      <c r="O18" s="11">
        <v>618</v>
      </c>
    </row>
    <row r="19" spans="1:15" ht="13.5" thickTop="1" x14ac:dyDescent="0.2">
      <c r="A19" s="58"/>
      <c r="B19" s="16" t="s">
        <v>15</v>
      </c>
      <c r="C19" s="16">
        <v>39</v>
      </c>
      <c r="D19" s="16">
        <v>15</v>
      </c>
      <c r="E19" s="16">
        <v>51</v>
      </c>
      <c r="F19" s="16">
        <v>45</v>
      </c>
      <c r="G19" s="16">
        <v>36</v>
      </c>
      <c r="H19" s="16">
        <v>98</v>
      </c>
      <c r="I19" s="19">
        <v>121</v>
      </c>
      <c r="J19" s="19">
        <v>531</v>
      </c>
      <c r="K19" s="19">
        <v>1186</v>
      </c>
      <c r="L19" s="19">
        <v>1682</v>
      </c>
      <c r="M19" s="19">
        <v>3852</v>
      </c>
      <c r="N19" s="19">
        <v>2116</v>
      </c>
      <c r="O19" s="19">
        <v>9772</v>
      </c>
    </row>
    <row r="20" spans="1:15" x14ac:dyDescent="0.2">
      <c r="A20" s="59"/>
      <c r="B20" s="18" t="s">
        <v>16</v>
      </c>
      <c r="C20" s="20">
        <v>3.9909946786737599E-3</v>
      </c>
      <c r="D20" s="20">
        <v>1.53499795333606E-3</v>
      </c>
      <c r="E20" s="20">
        <v>5.2189930413426098E-3</v>
      </c>
      <c r="F20" s="20">
        <v>4.6049938600081896E-3</v>
      </c>
      <c r="G20" s="20">
        <v>3.6839950880065502E-3</v>
      </c>
      <c r="H20" s="20">
        <v>1.0028653295128901E-2</v>
      </c>
      <c r="I20" s="20">
        <v>1.2382316823577599E-2</v>
      </c>
      <c r="J20" s="20">
        <v>5.4338927548096598E-2</v>
      </c>
      <c r="K20" s="20">
        <v>0.12136717151043799</v>
      </c>
      <c r="L20" s="20">
        <v>0.17212443716741699</v>
      </c>
      <c r="M20" s="20">
        <v>0.39418747441670099</v>
      </c>
      <c r="N20" s="20">
        <v>0.21653704461727399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21</v>
      </c>
      <c r="B22" s="3" t="s">
        <v>35</v>
      </c>
      <c r="C22" s="4">
        <v>21</v>
      </c>
      <c r="D22" s="4">
        <v>14</v>
      </c>
      <c r="E22" s="4">
        <v>18</v>
      </c>
      <c r="F22" s="4">
        <v>50</v>
      </c>
      <c r="G22" s="4">
        <v>122</v>
      </c>
      <c r="H22" s="4">
        <v>147</v>
      </c>
      <c r="I22" s="4">
        <v>252</v>
      </c>
      <c r="J22" s="4">
        <v>382</v>
      </c>
      <c r="K22" s="4">
        <v>562</v>
      </c>
      <c r="L22" s="4">
        <v>654</v>
      </c>
      <c r="M22" s="4">
        <v>942</v>
      </c>
      <c r="N22" s="4">
        <v>362</v>
      </c>
      <c r="O22" s="4">
        <v>3526</v>
      </c>
    </row>
    <row r="23" spans="1:15" x14ac:dyDescent="0.2">
      <c r="A23" s="58"/>
      <c r="B23" s="3" t="s">
        <v>39</v>
      </c>
      <c r="C23" s="5">
        <v>0</v>
      </c>
      <c r="D23" s="5">
        <v>4</v>
      </c>
      <c r="E23" s="5">
        <v>0</v>
      </c>
      <c r="F23" s="5">
        <v>1</v>
      </c>
      <c r="G23" s="5">
        <v>0</v>
      </c>
      <c r="H23" s="5">
        <v>7</v>
      </c>
      <c r="I23" s="5">
        <v>2</v>
      </c>
      <c r="J23" s="5">
        <v>32</v>
      </c>
      <c r="K23" s="5">
        <v>78</v>
      </c>
      <c r="L23" s="4">
        <v>159</v>
      </c>
      <c r="M23" s="4">
        <v>225</v>
      </c>
      <c r="N23" s="4">
        <v>92</v>
      </c>
      <c r="O23" s="4">
        <v>600</v>
      </c>
    </row>
    <row r="24" spans="1:15" x14ac:dyDescent="0.2">
      <c r="A24" s="58"/>
      <c r="B24" s="3" t="s">
        <v>38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6</v>
      </c>
      <c r="J24" s="5">
        <v>21</v>
      </c>
      <c r="K24" s="5">
        <v>66</v>
      </c>
      <c r="L24" s="4">
        <v>112</v>
      </c>
      <c r="M24" s="4">
        <v>176</v>
      </c>
      <c r="N24" s="4">
        <v>57</v>
      </c>
      <c r="O24" s="4">
        <v>439</v>
      </c>
    </row>
    <row r="25" spans="1:15" x14ac:dyDescent="0.2">
      <c r="A25" s="58"/>
      <c r="B25" s="3" t="s">
        <v>37</v>
      </c>
      <c r="C25" s="5">
        <v>2</v>
      </c>
      <c r="D25" s="5">
        <v>0</v>
      </c>
      <c r="E25" s="5">
        <v>0</v>
      </c>
      <c r="F25" s="5">
        <v>1</v>
      </c>
      <c r="G25" s="5">
        <v>3</v>
      </c>
      <c r="H25" s="5">
        <v>4</v>
      </c>
      <c r="I25" s="4">
        <v>2</v>
      </c>
      <c r="J25" s="4">
        <v>1</v>
      </c>
      <c r="K25" s="4">
        <v>3</v>
      </c>
      <c r="L25" s="4">
        <v>12</v>
      </c>
      <c r="M25" s="4">
        <v>33</v>
      </c>
      <c r="N25" s="4">
        <v>40</v>
      </c>
      <c r="O25" s="4">
        <v>101</v>
      </c>
    </row>
    <row r="26" spans="1:15" ht="13.5" thickBot="1" x14ac:dyDescent="0.25">
      <c r="A26" s="58"/>
      <c r="B26" s="10" t="s">
        <v>17</v>
      </c>
      <c r="C26" s="39">
        <v>0</v>
      </c>
      <c r="D26" s="39">
        <v>0</v>
      </c>
      <c r="E26" s="39">
        <v>1</v>
      </c>
      <c r="F26" s="39">
        <v>0</v>
      </c>
      <c r="G26" s="39">
        <v>3</v>
      </c>
      <c r="H26" s="39">
        <v>0</v>
      </c>
      <c r="I26" s="39">
        <v>0</v>
      </c>
      <c r="J26" s="39">
        <v>4</v>
      </c>
      <c r="K26" s="39">
        <v>3</v>
      </c>
      <c r="L26" s="11">
        <v>7</v>
      </c>
      <c r="M26" s="11">
        <v>53</v>
      </c>
      <c r="N26" s="11">
        <v>100</v>
      </c>
      <c r="O26" s="11">
        <v>171</v>
      </c>
    </row>
    <row r="27" spans="1:15" ht="13.5" thickTop="1" x14ac:dyDescent="0.2">
      <c r="A27" s="58"/>
      <c r="B27" s="16" t="s">
        <v>15</v>
      </c>
      <c r="C27" s="16">
        <v>23</v>
      </c>
      <c r="D27" s="16">
        <v>19</v>
      </c>
      <c r="E27" s="16">
        <v>19</v>
      </c>
      <c r="F27" s="16">
        <v>52</v>
      </c>
      <c r="G27" s="16">
        <v>128</v>
      </c>
      <c r="H27" s="16">
        <v>158</v>
      </c>
      <c r="I27" s="19">
        <v>262</v>
      </c>
      <c r="J27" s="19">
        <v>440</v>
      </c>
      <c r="K27" s="19">
        <v>712</v>
      </c>
      <c r="L27" s="19">
        <v>944</v>
      </c>
      <c r="M27" s="19">
        <v>1429</v>
      </c>
      <c r="N27" s="19">
        <v>651</v>
      </c>
      <c r="O27" s="19">
        <v>4837</v>
      </c>
    </row>
    <row r="28" spans="1:15" x14ac:dyDescent="0.2">
      <c r="A28" s="59"/>
      <c r="B28" s="18" t="s">
        <v>16</v>
      </c>
      <c r="C28" s="20">
        <v>4.7550134380814598E-3</v>
      </c>
      <c r="D28" s="20">
        <v>3.9280545792846804E-3</v>
      </c>
      <c r="E28" s="20">
        <v>3.9280545792846804E-3</v>
      </c>
      <c r="F28" s="20">
        <v>1.0750465164358101E-2</v>
      </c>
      <c r="G28" s="20">
        <v>2.6462683481496801E-2</v>
      </c>
      <c r="H28" s="20">
        <v>3.2664874922472602E-2</v>
      </c>
      <c r="I28" s="20">
        <v>5.4165805251188803E-2</v>
      </c>
      <c r="J28" s="20">
        <v>9.0965474467645205E-2</v>
      </c>
      <c r="K28" s="20">
        <v>0.14719867686582599</v>
      </c>
      <c r="L28" s="20">
        <v>0.19516229067603899</v>
      </c>
      <c r="M28" s="20">
        <v>0.29543105230514799</v>
      </c>
      <c r="N28" s="20">
        <v>0.13458755426917501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22</v>
      </c>
      <c r="B30" s="3" t="s">
        <v>35</v>
      </c>
      <c r="C30" s="4">
        <v>32</v>
      </c>
      <c r="D30" s="4">
        <v>16</v>
      </c>
      <c r="E30" s="4">
        <v>34</v>
      </c>
      <c r="F30" s="4">
        <v>50</v>
      </c>
      <c r="G30" s="4">
        <v>82</v>
      </c>
      <c r="H30" s="4">
        <v>132</v>
      </c>
      <c r="I30" s="4">
        <v>180</v>
      </c>
      <c r="J30" s="4">
        <v>305</v>
      </c>
      <c r="K30" s="4">
        <v>442</v>
      </c>
      <c r="L30" s="4">
        <v>585</v>
      </c>
      <c r="M30" s="4">
        <v>839</v>
      </c>
      <c r="N30" s="4">
        <v>309</v>
      </c>
      <c r="O30" s="4">
        <v>3006</v>
      </c>
    </row>
    <row r="31" spans="1:15" x14ac:dyDescent="0.2">
      <c r="A31" s="58"/>
      <c r="B31" s="3" t="s">
        <v>39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5</v>
      </c>
      <c r="I31" s="5">
        <v>12</v>
      </c>
      <c r="J31" s="5">
        <v>19</v>
      </c>
      <c r="K31" s="5">
        <v>45</v>
      </c>
      <c r="L31" s="4">
        <v>90</v>
      </c>
      <c r="M31" s="4">
        <v>126</v>
      </c>
      <c r="N31" s="4">
        <v>59</v>
      </c>
      <c r="O31" s="4">
        <v>356</v>
      </c>
    </row>
    <row r="32" spans="1:15" x14ac:dyDescent="0.2">
      <c r="A32" s="58"/>
      <c r="B32" s="3" t="s">
        <v>38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2</v>
      </c>
      <c r="J32" s="5">
        <v>8</v>
      </c>
      <c r="K32" s="5">
        <v>7</v>
      </c>
      <c r="L32" s="4">
        <v>21</v>
      </c>
      <c r="M32" s="4">
        <v>65</v>
      </c>
      <c r="N32" s="4">
        <v>27</v>
      </c>
      <c r="O32" s="4">
        <v>130</v>
      </c>
    </row>
    <row r="33" spans="1:17" x14ac:dyDescent="0.2">
      <c r="A33" s="58"/>
      <c r="B33" s="3" t="s">
        <v>37</v>
      </c>
      <c r="C33" s="4">
        <v>12</v>
      </c>
      <c r="D33" s="4">
        <v>2</v>
      </c>
      <c r="E33" s="4">
        <v>1</v>
      </c>
      <c r="F33" s="5">
        <v>0</v>
      </c>
      <c r="G33" s="4">
        <v>6</v>
      </c>
      <c r="H33" s="4">
        <v>5</v>
      </c>
      <c r="I33" s="4">
        <v>4</v>
      </c>
      <c r="J33" s="4">
        <v>8</v>
      </c>
      <c r="K33" s="4">
        <v>4</v>
      </c>
      <c r="L33" s="4">
        <v>24</v>
      </c>
      <c r="M33" s="4">
        <v>57</v>
      </c>
      <c r="N33" s="4">
        <v>40</v>
      </c>
      <c r="O33" s="4">
        <v>163</v>
      </c>
    </row>
    <row r="34" spans="1:17" ht="13.5" thickBot="1" x14ac:dyDescent="0.25">
      <c r="A34" s="58"/>
      <c r="B34" s="10" t="s">
        <v>17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0</v>
      </c>
      <c r="J34" s="39">
        <v>2</v>
      </c>
      <c r="K34" s="39">
        <v>6</v>
      </c>
      <c r="L34" s="11">
        <v>15</v>
      </c>
      <c r="M34" s="11">
        <v>65</v>
      </c>
      <c r="N34" s="11">
        <v>135</v>
      </c>
      <c r="O34" s="11">
        <v>224</v>
      </c>
    </row>
    <row r="35" spans="1:17" ht="13.5" thickTop="1" x14ac:dyDescent="0.2">
      <c r="A35" s="58"/>
      <c r="B35" s="16" t="s">
        <v>15</v>
      </c>
      <c r="C35" s="16">
        <v>44</v>
      </c>
      <c r="D35" s="16">
        <v>18</v>
      </c>
      <c r="E35" s="16">
        <v>35</v>
      </c>
      <c r="F35" s="16">
        <v>50</v>
      </c>
      <c r="G35" s="16">
        <v>88</v>
      </c>
      <c r="H35" s="16">
        <v>143</v>
      </c>
      <c r="I35" s="19">
        <v>198</v>
      </c>
      <c r="J35" s="19">
        <v>342</v>
      </c>
      <c r="K35" s="19">
        <v>504</v>
      </c>
      <c r="L35" s="19">
        <v>735</v>
      </c>
      <c r="M35" s="19">
        <v>1152</v>
      </c>
      <c r="N35" s="19">
        <v>570</v>
      </c>
      <c r="O35" s="19">
        <v>3879</v>
      </c>
    </row>
    <row r="36" spans="1:17" x14ac:dyDescent="0.2">
      <c r="A36" s="59"/>
      <c r="B36" s="18" t="s">
        <v>16</v>
      </c>
      <c r="C36" s="20">
        <v>1.1343129672596E-2</v>
      </c>
      <c r="D36" s="20">
        <v>4.64037122969838E-3</v>
      </c>
      <c r="E36" s="20">
        <v>9.0229440577468401E-3</v>
      </c>
      <c r="F36" s="20">
        <v>1.2889920082495499E-2</v>
      </c>
      <c r="G36" s="20">
        <v>2.2686259345192101E-2</v>
      </c>
      <c r="H36" s="20">
        <v>3.6865171435937101E-2</v>
      </c>
      <c r="I36" s="20">
        <v>5.1044083526682098E-2</v>
      </c>
      <c r="J36" s="20">
        <v>8.8167053364269096E-2</v>
      </c>
      <c r="K36" s="20">
        <v>0.12993039443155499</v>
      </c>
      <c r="L36" s="20">
        <v>0.189481825212684</v>
      </c>
      <c r="M36" s="20">
        <v>0.29698375870069599</v>
      </c>
      <c r="N36" s="20">
        <v>0.146945088940449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7" t="s">
        <v>23</v>
      </c>
      <c r="B38" s="3" t="s">
        <v>35</v>
      </c>
      <c r="C38" s="4">
        <v>78</v>
      </c>
      <c r="D38" s="4">
        <v>63</v>
      </c>
      <c r="E38" s="4">
        <v>73</v>
      </c>
      <c r="F38" s="4">
        <v>127</v>
      </c>
      <c r="G38" s="4">
        <v>224</v>
      </c>
      <c r="H38" s="4">
        <v>350</v>
      </c>
      <c r="I38" s="4">
        <v>438</v>
      </c>
      <c r="J38" s="4">
        <v>737</v>
      </c>
      <c r="K38" s="4">
        <v>748</v>
      </c>
      <c r="L38" s="4">
        <v>863</v>
      </c>
      <c r="M38" s="4">
        <v>1316</v>
      </c>
      <c r="N38" s="4">
        <v>490</v>
      </c>
      <c r="O38" s="4">
        <v>5507</v>
      </c>
    </row>
    <row r="39" spans="1:17" x14ac:dyDescent="0.2">
      <c r="A39" s="58"/>
      <c r="B39" s="3" t="s">
        <v>39</v>
      </c>
      <c r="C39" s="5">
        <v>2</v>
      </c>
      <c r="D39" s="5">
        <v>1</v>
      </c>
      <c r="E39" s="5">
        <v>0</v>
      </c>
      <c r="F39" s="5">
        <v>19</v>
      </c>
      <c r="G39" s="5">
        <v>33</v>
      </c>
      <c r="H39" s="5">
        <v>39</v>
      </c>
      <c r="I39" s="5">
        <v>40</v>
      </c>
      <c r="J39" s="5">
        <v>78</v>
      </c>
      <c r="K39" s="5">
        <v>99</v>
      </c>
      <c r="L39" s="4">
        <v>139</v>
      </c>
      <c r="M39" s="4">
        <v>180</v>
      </c>
      <c r="N39" s="4">
        <v>119</v>
      </c>
      <c r="O39" s="4">
        <v>749</v>
      </c>
    </row>
    <row r="40" spans="1:17" x14ac:dyDescent="0.2">
      <c r="A40" s="58"/>
      <c r="B40" s="3" t="s">
        <v>38</v>
      </c>
      <c r="C40" s="5">
        <v>1</v>
      </c>
      <c r="D40" s="5">
        <v>3</v>
      </c>
      <c r="E40" s="5">
        <v>4</v>
      </c>
      <c r="F40" s="5">
        <v>2</v>
      </c>
      <c r="G40" s="5">
        <v>4</v>
      </c>
      <c r="H40" s="5">
        <v>7</v>
      </c>
      <c r="I40" s="5">
        <v>10</v>
      </c>
      <c r="J40" s="5">
        <v>23</v>
      </c>
      <c r="K40" s="5">
        <v>51</v>
      </c>
      <c r="L40" s="4">
        <v>70</v>
      </c>
      <c r="M40" s="4">
        <v>125</v>
      </c>
      <c r="N40" s="4">
        <v>44</v>
      </c>
      <c r="O40" s="4">
        <v>344</v>
      </c>
    </row>
    <row r="41" spans="1:17" x14ac:dyDescent="0.2">
      <c r="A41" s="58"/>
      <c r="B41" s="3" t="s">
        <v>37</v>
      </c>
      <c r="C41" s="4">
        <v>15</v>
      </c>
      <c r="D41" s="4">
        <v>1</v>
      </c>
      <c r="E41" s="4">
        <v>7</v>
      </c>
      <c r="F41" s="4">
        <v>3</v>
      </c>
      <c r="G41" s="4">
        <v>4</v>
      </c>
      <c r="H41" s="4">
        <v>4</v>
      </c>
      <c r="I41" s="4">
        <v>3</v>
      </c>
      <c r="J41" s="4">
        <v>10</v>
      </c>
      <c r="K41" s="4">
        <v>7</v>
      </c>
      <c r="L41" s="4">
        <v>15</v>
      </c>
      <c r="M41" s="4">
        <v>91</v>
      </c>
      <c r="N41" s="4">
        <v>73</v>
      </c>
      <c r="O41" s="4">
        <v>233</v>
      </c>
    </row>
    <row r="42" spans="1:17" ht="13.5" thickBot="1" x14ac:dyDescent="0.25">
      <c r="A42" s="58"/>
      <c r="B42" s="10" t="s">
        <v>17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1</v>
      </c>
      <c r="I42" s="39">
        <v>2</v>
      </c>
      <c r="J42" s="39">
        <v>2</v>
      </c>
      <c r="K42" s="39">
        <v>3</v>
      </c>
      <c r="L42" s="11">
        <v>12</v>
      </c>
      <c r="M42" s="11">
        <v>116</v>
      </c>
      <c r="N42" s="11">
        <v>151</v>
      </c>
      <c r="O42" s="11">
        <v>287</v>
      </c>
    </row>
    <row r="43" spans="1:17" ht="13.5" thickTop="1" x14ac:dyDescent="0.2">
      <c r="A43" s="58"/>
      <c r="B43" s="16" t="s">
        <v>15</v>
      </c>
      <c r="C43" s="16">
        <v>96</v>
      </c>
      <c r="D43" s="16">
        <v>68</v>
      </c>
      <c r="E43" s="16">
        <v>84</v>
      </c>
      <c r="F43" s="16">
        <v>151</v>
      </c>
      <c r="G43" s="16">
        <v>265</v>
      </c>
      <c r="H43" s="16">
        <v>401</v>
      </c>
      <c r="I43" s="19">
        <v>493</v>
      </c>
      <c r="J43" s="19">
        <v>850</v>
      </c>
      <c r="K43" s="19">
        <v>908</v>
      </c>
      <c r="L43" s="19">
        <v>1099</v>
      </c>
      <c r="M43" s="19">
        <v>1828</v>
      </c>
      <c r="N43" s="19">
        <v>877</v>
      </c>
      <c r="O43" s="19">
        <v>7120</v>
      </c>
    </row>
    <row r="44" spans="1:17" x14ac:dyDescent="0.2">
      <c r="A44" s="59"/>
      <c r="B44" s="18" t="s">
        <v>16</v>
      </c>
      <c r="C44" s="20">
        <v>1.3483146067415699E-2</v>
      </c>
      <c r="D44" s="20">
        <v>9.5505617977528108E-3</v>
      </c>
      <c r="E44" s="20">
        <v>1.1797752808988799E-2</v>
      </c>
      <c r="F44" s="20">
        <v>2.12078651685393E-2</v>
      </c>
      <c r="G44" s="20">
        <v>3.7219101123595499E-2</v>
      </c>
      <c r="H44" s="20">
        <v>5.63202247191011E-2</v>
      </c>
      <c r="I44" s="20">
        <v>6.9241573033707898E-2</v>
      </c>
      <c r="J44" s="20">
        <v>0.11938202247191</v>
      </c>
      <c r="K44" s="20">
        <v>0.12752808988764</v>
      </c>
      <c r="L44" s="20">
        <v>0.15435393258426999</v>
      </c>
      <c r="M44" s="20">
        <v>0.25674157303370798</v>
      </c>
      <c r="N44" s="20">
        <v>0.123174157303371</v>
      </c>
      <c r="O44" s="20">
        <v>1</v>
      </c>
    </row>
    <row r="46" spans="1:17" x14ac:dyDescent="0.2">
      <c r="A46" s="57" t="s">
        <v>24</v>
      </c>
      <c r="B46" s="3" t="s">
        <v>35</v>
      </c>
      <c r="C46" s="4">
        <v>2</v>
      </c>
      <c r="D46" s="4">
        <v>3</v>
      </c>
      <c r="E46" s="4">
        <v>11</v>
      </c>
      <c r="F46" s="4">
        <v>13</v>
      </c>
      <c r="G46" s="4">
        <v>17</v>
      </c>
      <c r="H46" s="4">
        <v>50</v>
      </c>
      <c r="I46" s="4">
        <v>120</v>
      </c>
      <c r="J46" s="4">
        <v>309</v>
      </c>
      <c r="K46" s="4">
        <v>546</v>
      </c>
      <c r="L46" s="4">
        <v>670</v>
      </c>
      <c r="M46" s="4">
        <v>1037</v>
      </c>
      <c r="N46" s="4">
        <v>442</v>
      </c>
      <c r="O46" s="4">
        <v>3220</v>
      </c>
    </row>
    <row r="47" spans="1:17" x14ac:dyDescent="0.2">
      <c r="A47" s="58"/>
      <c r="B47" s="3" t="s">
        <v>39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7</v>
      </c>
      <c r="K47" s="5">
        <v>25</v>
      </c>
      <c r="L47" s="4">
        <v>107</v>
      </c>
      <c r="M47" s="4">
        <v>230</v>
      </c>
      <c r="N47" s="4">
        <v>129</v>
      </c>
      <c r="O47" s="4">
        <v>499</v>
      </c>
    </row>
    <row r="48" spans="1:17" x14ac:dyDescent="0.2">
      <c r="A48" s="58"/>
      <c r="B48" s="3" t="s">
        <v>38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2</v>
      </c>
      <c r="K48" s="5">
        <v>9</v>
      </c>
      <c r="L48" s="4">
        <v>88</v>
      </c>
      <c r="M48" s="4">
        <v>123</v>
      </c>
      <c r="N48" s="4">
        <v>62</v>
      </c>
      <c r="O48" s="4">
        <v>284</v>
      </c>
    </row>
    <row r="49" spans="1:15" x14ac:dyDescent="0.2">
      <c r="A49" s="58"/>
      <c r="B49" s="3" t="s">
        <v>37</v>
      </c>
      <c r="C49" s="4">
        <v>4</v>
      </c>
      <c r="D49" s="5">
        <v>0</v>
      </c>
      <c r="E49" s="4">
        <v>1</v>
      </c>
      <c r="F49" s="4">
        <v>5</v>
      </c>
      <c r="G49" s="4">
        <v>1</v>
      </c>
      <c r="H49" s="4">
        <v>2</v>
      </c>
      <c r="I49" s="4">
        <v>3</v>
      </c>
      <c r="J49" s="4">
        <v>10</v>
      </c>
      <c r="K49" s="4">
        <v>1</v>
      </c>
      <c r="L49" s="4">
        <v>82</v>
      </c>
      <c r="M49" s="4">
        <v>82</v>
      </c>
      <c r="N49" s="4">
        <v>50</v>
      </c>
      <c r="O49" s="4">
        <v>241</v>
      </c>
    </row>
    <row r="50" spans="1:15" ht="13.5" thickBot="1" x14ac:dyDescent="0.25">
      <c r="A50" s="58"/>
      <c r="B50" s="10" t="s">
        <v>17</v>
      </c>
      <c r="C50" s="39">
        <v>0</v>
      </c>
      <c r="D50" s="39">
        <v>0</v>
      </c>
      <c r="E50" s="39">
        <v>0</v>
      </c>
      <c r="F50" s="39">
        <v>1</v>
      </c>
      <c r="G50" s="39">
        <v>0</v>
      </c>
      <c r="H50" s="39">
        <v>0</v>
      </c>
      <c r="I50" s="39">
        <v>0</v>
      </c>
      <c r="J50" s="39">
        <v>0</v>
      </c>
      <c r="K50" s="39">
        <v>2</v>
      </c>
      <c r="L50" s="11">
        <v>9</v>
      </c>
      <c r="M50" s="11">
        <v>97</v>
      </c>
      <c r="N50" s="11">
        <v>183</v>
      </c>
      <c r="O50" s="11">
        <v>292</v>
      </c>
    </row>
    <row r="51" spans="1:15" ht="13.5" thickTop="1" x14ac:dyDescent="0.2">
      <c r="A51" s="58"/>
      <c r="B51" s="16" t="s">
        <v>15</v>
      </c>
      <c r="C51" s="16">
        <v>6</v>
      </c>
      <c r="D51" s="16">
        <v>3</v>
      </c>
      <c r="E51" s="16">
        <v>12</v>
      </c>
      <c r="F51" s="16">
        <v>19</v>
      </c>
      <c r="G51" s="16">
        <v>18</v>
      </c>
      <c r="H51" s="16">
        <v>52</v>
      </c>
      <c r="I51" s="19">
        <v>124</v>
      </c>
      <c r="J51" s="19">
        <v>328</v>
      </c>
      <c r="K51" s="19">
        <v>583</v>
      </c>
      <c r="L51" s="19">
        <v>956</v>
      </c>
      <c r="M51" s="19">
        <v>1569</v>
      </c>
      <c r="N51" s="19">
        <v>866</v>
      </c>
      <c r="O51" s="19">
        <v>4536</v>
      </c>
    </row>
    <row r="52" spans="1:15" x14ac:dyDescent="0.2">
      <c r="A52" s="59"/>
      <c r="B52" s="18" t="s">
        <v>16</v>
      </c>
      <c r="C52" s="20">
        <v>1.3227513227513201E-3</v>
      </c>
      <c r="D52" s="20">
        <v>6.6137566137566101E-4</v>
      </c>
      <c r="E52" s="20">
        <v>2.6455026455026501E-3</v>
      </c>
      <c r="F52" s="20">
        <v>4.1887125220458604E-3</v>
      </c>
      <c r="G52" s="20">
        <v>3.9682539682539698E-3</v>
      </c>
      <c r="H52" s="20">
        <v>1.14638447971781E-2</v>
      </c>
      <c r="I52" s="20">
        <v>2.7336860670193999E-2</v>
      </c>
      <c r="J52" s="20">
        <v>7.2310405643739001E-2</v>
      </c>
      <c r="K52" s="20">
        <v>0.12852733686067</v>
      </c>
      <c r="L52" s="20">
        <v>0.210758377425044</v>
      </c>
      <c r="M52" s="20">
        <v>0.34589947089947098</v>
      </c>
      <c r="N52" s="20">
        <v>0.190917107583774</v>
      </c>
      <c r="O52" s="20">
        <v>1</v>
      </c>
    </row>
    <row r="54" spans="1:15" x14ac:dyDescent="0.2">
      <c r="A54" s="57" t="s">
        <v>25</v>
      </c>
      <c r="B54" s="3" t="s">
        <v>35</v>
      </c>
      <c r="C54" s="4">
        <v>8</v>
      </c>
      <c r="D54" s="4">
        <v>8</v>
      </c>
      <c r="E54" s="4">
        <v>1</v>
      </c>
      <c r="F54" s="4">
        <v>13</v>
      </c>
      <c r="G54" s="4">
        <v>20</v>
      </c>
      <c r="H54" s="4">
        <v>38</v>
      </c>
      <c r="I54" s="4">
        <v>93</v>
      </c>
      <c r="J54" s="4">
        <v>113</v>
      </c>
      <c r="K54" s="4">
        <v>154</v>
      </c>
      <c r="L54" s="4">
        <v>215</v>
      </c>
      <c r="M54" s="4">
        <v>314</v>
      </c>
      <c r="N54" s="4">
        <v>136</v>
      </c>
      <c r="O54" s="4">
        <v>1113</v>
      </c>
    </row>
    <row r="55" spans="1:15" x14ac:dyDescent="0.2">
      <c r="A55" s="58"/>
      <c r="B55" s="3" t="s">
        <v>39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2</v>
      </c>
      <c r="I55" s="5">
        <v>4</v>
      </c>
      <c r="J55" s="5">
        <v>14</v>
      </c>
      <c r="K55" s="5">
        <v>25</v>
      </c>
      <c r="L55" s="4">
        <v>48</v>
      </c>
      <c r="M55" s="4">
        <v>62</v>
      </c>
      <c r="N55" s="4">
        <v>20</v>
      </c>
      <c r="O55" s="4">
        <v>176</v>
      </c>
    </row>
    <row r="56" spans="1:15" x14ac:dyDescent="0.2">
      <c r="A56" s="58"/>
      <c r="B56" s="3" t="s">
        <v>38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6</v>
      </c>
      <c r="L56" s="4">
        <v>22</v>
      </c>
      <c r="M56" s="4">
        <v>77</v>
      </c>
      <c r="N56" s="4">
        <v>22</v>
      </c>
      <c r="O56" s="4">
        <v>129</v>
      </c>
    </row>
    <row r="57" spans="1:15" x14ac:dyDescent="0.2">
      <c r="A57" s="58"/>
      <c r="B57" s="3" t="s">
        <v>37</v>
      </c>
      <c r="C57" s="4">
        <v>9</v>
      </c>
      <c r="D57" s="5">
        <v>0</v>
      </c>
      <c r="E57" s="4">
        <v>2</v>
      </c>
      <c r="F57" s="5">
        <v>0</v>
      </c>
      <c r="G57" s="4">
        <v>1</v>
      </c>
      <c r="H57" s="4">
        <v>4</v>
      </c>
      <c r="I57" s="4">
        <v>2</v>
      </c>
      <c r="J57" s="4">
        <v>3</v>
      </c>
      <c r="K57" s="4">
        <v>2</v>
      </c>
      <c r="L57" s="4">
        <v>14</v>
      </c>
      <c r="M57" s="4">
        <v>48</v>
      </c>
      <c r="N57" s="4">
        <v>19</v>
      </c>
      <c r="O57" s="4">
        <v>104</v>
      </c>
    </row>
    <row r="58" spans="1:15" ht="13.5" thickBot="1" x14ac:dyDescent="0.25">
      <c r="A58" s="58"/>
      <c r="B58" s="10" t="s">
        <v>17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2</v>
      </c>
      <c r="I58" s="39">
        <v>2</v>
      </c>
      <c r="J58" s="39">
        <v>0</v>
      </c>
      <c r="K58" s="39">
        <v>10</v>
      </c>
      <c r="L58" s="11">
        <v>8</v>
      </c>
      <c r="M58" s="11">
        <v>27</v>
      </c>
      <c r="N58" s="11">
        <v>34</v>
      </c>
      <c r="O58" s="11">
        <v>83</v>
      </c>
    </row>
    <row r="59" spans="1:15" ht="13.5" thickTop="1" x14ac:dyDescent="0.2">
      <c r="A59" s="58"/>
      <c r="B59" s="16" t="s">
        <v>15</v>
      </c>
      <c r="C59" s="16">
        <v>17</v>
      </c>
      <c r="D59" s="16">
        <v>8</v>
      </c>
      <c r="E59" s="16">
        <v>3</v>
      </c>
      <c r="F59" s="16">
        <v>13</v>
      </c>
      <c r="G59" s="16">
        <v>22</v>
      </c>
      <c r="H59" s="16">
        <v>46</v>
      </c>
      <c r="I59" s="19">
        <v>101</v>
      </c>
      <c r="J59" s="19">
        <v>132</v>
      </c>
      <c r="K59" s="19">
        <v>197</v>
      </c>
      <c r="L59" s="19">
        <v>307</v>
      </c>
      <c r="M59" s="19">
        <v>528</v>
      </c>
      <c r="N59" s="19">
        <v>231</v>
      </c>
      <c r="O59" s="19">
        <v>1605</v>
      </c>
    </row>
    <row r="60" spans="1:15" x14ac:dyDescent="0.2">
      <c r="A60" s="59"/>
      <c r="B60" s="18" t="s">
        <v>16</v>
      </c>
      <c r="C60" s="20">
        <v>1.05919003115265E-2</v>
      </c>
      <c r="D60" s="20">
        <v>4.9844236760124604E-3</v>
      </c>
      <c r="E60" s="20">
        <v>1.8691588785046699E-3</v>
      </c>
      <c r="F60" s="20">
        <v>8.0996884735202498E-3</v>
      </c>
      <c r="G60" s="20">
        <v>1.3707165109034299E-2</v>
      </c>
      <c r="H60" s="20">
        <v>2.8660436137071699E-2</v>
      </c>
      <c r="I60" s="20">
        <v>6.2928348909657303E-2</v>
      </c>
      <c r="J60" s="20">
        <v>8.2242990654205594E-2</v>
      </c>
      <c r="K60" s="20">
        <v>0.122741433021807</v>
      </c>
      <c r="L60" s="20">
        <v>0.191277258566978</v>
      </c>
      <c r="M60" s="20">
        <v>0.32897196261682199</v>
      </c>
      <c r="N60" s="20">
        <v>0.14392523364486001</v>
      </c>
      <c r="O60" s="20">
        <v>1</v>
      </c>
    </row>
    <row r="63" spans="1:15" x14ac:dyDescent="0.2">
      <c r="A63" s="48" t="s">
        <v>36</v>
      </c>
    </row>
    <row r="64" spans="1:15" x14ac:dyDescent="0.2">
      <c r="A64" s="12" t="s">
        <v>8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6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9482B-0039-4CD3-8FEA-56936D8E6CC3}"/>
</file>

<file path=customXml/itemProps2.xml><?xml version="1.0" encoding="utf-8"?>
<ds:datastoreItem xmlns:ds="http://schemas.openxmlformats.org/officeDocument/2006/customXml" ds:itemID="{2929C77B-7AF2-413E-A91F-C6905DCE2E36}"/>
</file>

<file path=customXml/itemProps3.xml><?xml version="1.0" encoding="utf-8"?>
<ds:datastoreItem xmlns:ds="http://schemas.openxmlformats.org/officeDocument/2006/customXml" ds:itemID="{E87D13FD-AB69-4705-BEC9-D26C4173B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