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Flussi!$A$1:$H$72</definedName>
    <definedName name="_xlnm.Print_Area" localSheetId="2">'Stratigrafia pendenti'!$A$1:$O$37</definedName>
    <definedName name="_xlnm.Print_Area" localSheetId="1">'Variazione pendenti'!$A$1:$G$24</definedName>
    <definedName name="_xlnm.Print_Titles" localSheetId="0">Flussi!$6:$6</definedName>
    <definedName name="_xlnm.Print_Titles" localSheetId="2">'Stratigrafia pendenti'!$6:$6</definedName>
  </definedNames>
  <calcPr calcId="152511"/>
</workbook>
</file>

<file path=xl/calcChain.xml><?xml version="1.0" encoding="utf-8"?>
<calcChain xmlns="http://schemas.openxmlformats.org/spreadsheetml/2006/main">
  <c r="C13" i="6" l="1"/>
  <c r="G68" i="6" l="1"/>
  <c r="E68" i="6"/>
  <c r="C68" i="6"/>
  <c r="G59" i="6"/>
  <c r="E59" i="6"/>
  <c r="C59" i="6"/>
  <c r="G50" i="6"/>
  <c r="E50" i="6"/>
  <c r="C50" i="6"/>
  <c r="F19" i="7"/>
  <c r="F17" i="7"/>
  <c r="F15" i="7"/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E40" i="6" l="1"/>
  <c r="C40" i="6"/>
  <c r="G40" i="6"/>
</calcChain>
</file>

<file path=xl/sharedStrings.xml><?xml version="1.0" encoding="utf-8"?>
<sst xmlns="http://schemas.openxmlformats.org/spreadsheetml/2006/main" count="294" uniqueCount="43">
  <si>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</si>
  <si>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</si>
  <si>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</si>
  <si>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</si>
  <si>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</si>
  <si>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</si>
  <si>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</si>
  <si>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</si>
  <si>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</si>
  <si>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</si>
  <si>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</si>
  <si>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</si>
  <si>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</si>
  <si>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</si>
  <si>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</si>
  <si>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</si>
  <si>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</si>
  <si>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</si>
  <si>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Ancona</t>
  </si>
  <si>
    <t>Corte d'Appello di Ancona</t>
  </si>
  <si>
    <t>Tribunale Ordinario di Ancona</t>
  </si>
  <si>
    <t>Tribunale Ordinario di Ascoli Piceno</t>
  </si>
  <si>
    <t>Tribunale Ordinario di Fermo</t>
  </si>
  <si>
    <t>Tribunale Ordinario di Macerata</t>
  </si>
  <si>
    <t>Tribunale Ordinario di Pesaro</t>
  </si>
  <si>
    <t>Tribunale Ordinario di Urbino</t>
  </si>
  <si>
    <t>Fino al 2006</t>
  </si>
  <si>
    <t>Iscritti 2016</t>
  </si>
  <si>
    <t>Definiti 2016</t>
  </si>
  <si>
    <t>Pendenti al 31/12/2014</t>
  </si>
  <si>
    <t>AFFARI CONTENZIOSI</t>
  </si>
  <si>
    <t>AFFARI DI VOLONTARIA GIURISDIZIONE</t>
  </si>
  <si>
    <t>PREVIDENZA E ASSISTENZA</t>
  </si>
  <si>
    <t>LAVORO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</si>
  <si>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</si>
  <si>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</si>
  <si>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Anni 2015 - 30 giugno 2017</t>
  </si>
  <si>
    <t>Iscritti 1° sem 2017</t>
  </si>
  <si>
    <t>Definiti 1° sem 2017</t>
  </si>
  <si>
    <t>Pendenti al 30 giugno 2017</t>
  </si>
  <si>
    <t>Pendenti al 30/06/2017</t>
  </si>
  <si>
    <t>Ultimo aggiornamento del sistema di rilevazione avvenuto il 5 luglio 2017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</si>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</sst>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14" fontId="3" fillId="0" borderId="1" xfId="0" applyNumberFormat="1" applyFont="1" applyBorder="1" applyAlignment="1">
      <alignment horizontal="right" vertical="center" wrapText="1"/>
    </xf>
    <xf numFmtId="0" fontId="2" fillId="0" borderId="6" xfId="0" applyFont="1" applyBorder="1"/>
    <xf numFmtId="3" fontId="2" fillId="0" borderId="6" xfId="0" applyNumberFormat="1" applyFont="1" applyBorder="1"/>
    <xf numFmtId="0" fontId="2" fillId="0" borderId="8" xfId="0" applyFont="1" applyBorder="1"/>
    <xf numFmtId="0" fontId="2" fillId="0" borderId="6" xfId="0" applyNumberFormat="1" applyFont="1" applyBorder="1"/>
    <xf numFmtId="0" fontId="2" fillId="0" borderId="1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164" fontId="9" fillId="0" borderId="1" xfId="1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4">
    <cellStyle name="Normale" xfId="0" builtinId="0"/>
    <cellStyle name="Normale 2 2" xfId="2"/>
    <cellStyle name="Percentuale" xfId="1" builtinId="5"/>
    <cellStyle name="Percentuale 2 2" xfId="3"/>
  </cellStyles>
  <dxfs count="5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showGridLines="0" topLeftCell="A34" zoomScaleNormal="100" workbookViewId="0">
      <selection activeCell="A70" sqref="A70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6" width="9.140625" style="1" customWidth="1"/>
    <col min="7" max="7" width="9.5703125" style="1" customWidth="1"/>
    <col min="8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18</v>
      </c>
    </row>
    <row r="2" spans="1:15" ht="15" x14ac:dyDescent="0.25">
      <c r="A2" s="9" t="s">
        <v>9</v>
      </c>
    </row>
    <row r="3" spans="1:15" x14ac:dyDescent="0.2">
      <c r="A3" s="35" t="s">
        <v>35</v>
      </c>
      <c r="B3" s="36"/>
    </row>
    <row r="4" spans="1:15" x14ac:dyDescent="0.2">
      <c r="A4" s="35" t="s">
        <v>36</v>
      </c>
      <c r="B4" s="36"/>
    </row>
    <row r="6" spans="1:15" ht="25.5" x14ac:dyDescent="0.2">
      <c r="A6" s="6" t="s">
        <v>1</v>
      </c>
      <c r="B6" s="6" t="s">
        <v>14</v>
      </c>
      <c r="C6" s="7" t="s">
        <v>6</v>
      </c>
      <c r="D6" s="7" t="s">
        <v>7</v>
      </c>
      <c r="E6" s="7" t="s">
        <v>27</v>
      </c>
      <c r="F6" s="7" t="s">
        <v>28</v>
      </c>
      <c r="G6" s="7" t="s">
        <v>37</v>
      </c>
      <c r="H6" s="7" t="s">
        <v>38</v>
      </c>
    </row>
    <row r="7" spans="1:15" ht="12.75" customHeight="1" x14ac:dyDescent="0.2">
      <c r="A7" s="64" t="s">
        <v>19</v>
      </c>
      <c r="B7" s="3" t="s">
        <v>30</v>
      </c>
      <c r="C7" s="4">
        <v>1706</v>
      </c>
      <c r="D7" s="4">
        <v>1685</v>
      </c>
      <c r="E7" s="4">
        <v>2684</v>
      </c>
      <c r="F7" s="4">
        <v>2144</v>
      </c>
      <c r="G7" s="4">
        <v>1084</v>
      </c>
      <c r="H7" s="4">
        <v>1240</v>
      </c>
    </row>
    <row r="8" spans="1:15" ht="12.75" customHeight="1" x14ac:dyDescent="0.2">
      <c r="A8" s="64"/>
      <c r="B8" s="3" t="s">
        <v>33</v>
      </c>
      <c r="C8" s="4">
        <v>597</v>
      </c>
      <c r="D8" s="4">
        <v>382</v>
      </c>
      <c r="E8" s="4">
        <v>411</v>
      </c>
      <c r="F8" s="4">
        <v>425</v>
      </c>
      <c r="G8" s="4">
        <v>189</v>
      </c>
      <c r="H8" s="4">
        <v>224</v>
      </c>
    </row>
    <row r="9" spans="1:15" ht="12.75" customHeight="1" x14ac:dyDescent="0.2">
      <c r="A9" s="64"/>
      <c r="B9" s="50" t="s">
        <v>32</v>
      </c>
      <c r="C9" s="51">
        <v>154</v>
      </c>
      <c r="D9" s="51">
        <v>81</v>
      </c>
      <c r="E9" s="51">
        <v>234</v>
      </c>
      <c r="F9" s="51">
        <v>156</v>
      </c>
      <c r="G9" s="51">
        <v>111</v>
      </c>
      <c r="H9" s="51">
        <v>101</v>
      </c>
    </row>
    <row r="10" spans="1:15" ht="12.75" customHeight="1" thickBot="1" x14ac:dyDescent="0.25">
      <c r="A10" s="64"/>
      <c r="B10" s="10" t="s">
        <v>31</v>
      </c>
      <c r="C10" s="11">
        <v>763</v>
      </c>
      <c r="D10" s="11">
        <v>645</v>
      </c>
      <c r="E10" s="39">
        <v>911</v>
      </c>
      <c r="F10" s="11">
        <v>943</v>
      </c>
      <c r="G10" s="11">
        <v>333</v>
      </c>
      <c r="H10" s="11">
        <v>399</v>
      </c>
      <c r="J10" s="2"/>
      <c r="K10" s="2"/>
      <c r="L10" s="2"/>
      <c r="M10" s="2"/>
      <c r="N10" s="2"/>
      <c r="O10" s="2"/>
    </row>
    <row r="11" spans="1:15" ht="13.5" thickTop="1" x14ac:dyDescent="0.2">
      <c r="A11" s="64"/>
      <c r="B11" s="16" t="s">
        <v>4</v>
      </c>
      <c r="C11" s="17">
        <v>3220</v>
      </c>
      <c r="D11" s="17">
        <v>2793</v>
      </c>
      <c r="E11" s="17">
        <v>4240</v>
      </c>
      <c r="F11" s="17">
        <v>3668</v>
      </c>
      <c r="G11" s="17">
        <v>1717</v>
      </c>
      <c r="H11" s="17">
        <v>1964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12</v>
      </c>
      <c r="C13" s="65">
        <f>D11/C11</f>
        <v>0.86739130434782608</v>
      </c>
      <c r="D13" s="66"/>
      <c r="E13" s="65">
        <f>F11/E11</f>
        <v>0.86509433962264148</v>
      </c>
      <c r="F13" s="66"/>
      <c r="G13" s="65">
        <f>H11/G11</f>
        <v>1.143855562026791</v>
      </c>
      <c r="H13" s="66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64" t="s">
        <v>20</v>
      </c>
      <c r="B15" s="3" t="s">
        <v>30</v>
      </c>
      <c r="C15" s="4">
        <v>4420</v>
      </c>
      <c r="D15" s="4">
        <v>3937</v>
      </c>
      <c r="E15" s="4">
        <v>5409</v>
      </c>
      <c r="F15" s="4">
        <v>5246</v>
      </c>
      <c r="G15" s="4">
        <v>2631</v>
      </c>
      <c r="H15" s="4">
        <v>2809</v>
      </c>
    </row>
    <row r="16" spans="1:15" x14ac:dyDescent="0.2">
      <c r="A16" s="64" t="s">
        <v>2</v>
      </c>
      <c r="B16" s="3" t="s">
        <v>33</v>
      </c>
      <c r="C16" s="4">
        <v>2091</v>
      </c>
      <c r="D16" s="4">
        <v>2098</v>
      </c>
      <c r="E16" s="4">
        <v>1750</v>
      </c>
      <c r="F16" s="4">
        <v>1884</v>
      </c>
      <c r="G16" s="4">
        <v>812</v>
      </c>
      <c r="H16" s="4">
        <v>833</v>
      </c>
    </row>
    <row r="17" spans="1:8" x14ac:dyDescent="0.2">
      <c r="A17" s="64"/>
      <c r="B17" s="50" t="s">
        <v>32</v>
      </c>
      <c r="C17" s="4">
        <v>223</v>
      </c>
      <c r="D17" s="4">
        <v>313</v>
      </c>
      <c r="E17" s="4">
        <v>146</v>
      </c>
      <c r="F17" s="4">
        <v>204</v>
      </c>
      <c r="G17" s="4">
        <v>97</v>
      </c>
      <c r="H17" s="4">
        <v>99</v>
      </c>
    </row>
    <row r="18" spans="1:8" x14ac:dyDescent="0.2">
      <c r="A18" s="64" t="s">
        <v>2</v>
      </c>
      <c r="B18" s="3" t="s">
        <v>31</v>
      </c>
      <c r="C18" s="4">
        <v>3765</v>
      </c>
      <c r="D18" s="4">
        <v>3749</v>
      </c>
      <c r="E18" s="4">
        <v>4656</v>
      </c>
      <c r="F18" s="4">
        <v>4592</v>
      </c>
      <c r="G18" s="4">
        <v>1074</v>
      </c>
      <c r="H18" s="4">
        <v>1012</v>
      </c>
    </row>
    <row r="19" spans="1:8" ht="13.5" thickBot="1" x14ac:dyDescent="0.25">
      <c r="A19" s="64" t="s">
        <v>2</v>
      </c>
      <c r="B19" s="52" t="s">
        <v>17</v>
      </c>
      <c r="C19" s="11">
        <v>3750</v>
      </c>
      <c r="D19" s="11">
        <v>3873</v>
      </c>
      <c r="E19" s="39">
        <v>3438</v>
      </c>
      <c r="F19" s="11">
        <v>3412</v>
      </c>
      <c r="G19" s="11">
        <v>1830</v>
      </c>
      <c r="H19" s="11">
        <v>1779</v>
      </c>
    </row>
    <row r="20" spans="1:8" ht="13.5" thickTop="1" x14ac:dyDescent="0.2">
      <c r="A20" s="64"/>
      <c r="B20" s="16" t="s">
        <v>4</v>
      </c>
      <c r="C20" s="17">
        <v>14249</v>
      </c>
      <c r="D20" s="17">
        <v>13970</v>
      </c>
      <c r="E20" s="17">
        <v>15399</v>
      </c>
      <c r="F20" s="17">
        <v>15338</v>
      </c>
      <c r="G20" s="17">
        <v>6444</v>
      </c>
      <c r="H20" s="17">
        <v>6532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12</v>
      </c>
      <c r="C22" s="65">
        <f>D20/C20</f>
        <v>0.98041967857393497</v>
      </c>
      <c r="D22" s="66"/>
      <c r="E22" s="65">
        <f>F20/E20</f>
        <v>0.99603870381193582</v>
      </c>
      <c r="F22" s="66"/>
      <c r="G22" s="65">
        <f>H20/G20</f>
        <v>1.0136561142147735</v>
      </c>
      <c r="H22" s="66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64" t="s">
        <v>21</v>
      </c>
      <c r="B24" s="3" t="s">
        <v>30</v>
      </c>
      <c r="C24" s="4">
        <v>1560</v>
      </c>
      <c r="D24" s="4">
        <v>2261</v>
      </c>
      <c r="E24" s="4">
        <v>1479</v>
      </c>
      <c r="F24" s="4">
        <v>2069</v>
      </c>
      <c r="G24" s="4">
        <v>745</v>
      </c>
      <c r="H24" s="4">
        <v>1004</v>
      </c>
    </row>
    <row r="25" spans="1:8" x14ac:dyDescent="0.2">
      <c r="A25" s="64" t="s">
        <v>3</v>
      </c>
      <c r="B25" s="3" t="s">
        <v>33</v>
      </c>
      <c r="C25" s="4">
        <v>663</v>
      </c>
      <c r="D25" s="4">
        <v>828</v>
      </c>
      <c r="E25" s="4">
        <v>687</v>
      </c>
      <c r="F25" s="4">
        <v>717</v>
      </c>
      <c r="G25" s="4">
        <v>306</v>
      </c>
      <c r="H25" s="4">
        <v>347</v>
      </c>
    </row>
    <row r="26" spans="1:8" x14ac:dyDescent="0.2">
      <c r="A26" s="64"/>
      <c r="B26" s="50" t="s">
        <v>32</v>
      </c>
      <c r="C26" s="4">
        <v>261</v>
      </c>
      <c r="D26" s="4">
        <v>328</v>
      </c>
      <c r="E26" s="4">
        <v>229</v>
      </c>
      <c r="F26" s="4">
        <v>385</v>
      </c>
      <c r="G26" s="4">
        <v>100</v>
      </c>
      <c r="H26" s="4">
        <v>154</v>
      </c>
    </row>
    <row r="27" spans="1:8" x14ac:dyDescent="0.2">
      <c r="A27" s="64" t="s">
        <v>3</v>
      </c>
      <c r="B27" s="3" t="s">
        <v>31</v>
      </c>
      <c r="C27" s="5">
        <v>734</v>
      </c>
      <c r="D27" s="4">
        <v>740</v>
      </c>
      <c r="E27" s="4">
        <v>865</v>
      </c>
      <c r="F27" s="4">
        <v>864</v>
      </c>
      <c r="G27" s="5">
        <v>434</v>
      </c>
      <c r="H27" s="4">
        <v>430</v>
      </c>
    </row>
    <row r="28" spans="1:8" ht="13.5" thickBot="1" x14ac:dyDescent="0.25">
      <c r="A28" s="64" t="s">
        <v>3</v>
      </c>
      <c r="B28" s="10" t="s">
        <v>17</v>
      </c>
      <c r="C28" s="11">
        <v>1361</v>
      </c>
      <c r="D28" s="11">
        <v>1340</v>
      </c>
      <c r="E28" s="39">
        <v>1271</v>
      </c>
      <c r="F28" s="11">
        <v>1273</v>
      </c>
      <c r="G28" s="11">
        <v>641</v>
      </c>
      <c r="H28" s="11">
        <v>610</v>
      </c>
    </row>
    <row r="29" spans="1:8" ht="13.5" thickTop="1" x14ac:dyDescent="0.2">
      <c r="A29" s="64"/>
      <c r="B29" s="16" t="s">
        <v>4</v>
      </c>
      <c r="C29" s="17">
        <v>4579</v>
      </c>
      <c r="D29" s="17">
        <v>5497</v>
      </c>
      <c r="E29" s="17">
        <v>4531</v>
      </c>
      <c r="F29" s="17">
        <v>5308</v>
      </c>
      <c r="G29" s="17">
        <v>2226</v>
      </c>
      <c r="H29" s="17">
        <v>2545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12</v>
      </c>
      <c r="C31" s="65">
        <f>D29/C29</f>
        <v>1.2004804542476524</v>
      </c>
      <c r="D31" s="66"/>
      <c r="E31" s="65">
        <f>F29/E29</f>
        <v>1.1714853233281837</v>
      </c>
      <c r="F31" s="66"/>
      <c r="G31" s="65">
        <f>H29/G29</f>
        <v>1.1433063791554359</v>
      </c>
      <c r="H31" s="66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64" t="s">
        <v>22</v>
      </c>
      <c r="B33" s="3" t="s">
        <v>30</v>
      </c>
      <c r="C33" s="4">
        <v>1429</v>
      </c>
      <c r="D33" s="4">
        <v>1659</v>
      </c>
      <c r="E33" s="4">
        <v>1434</v>
      </c>
      <c r="F33" s="4">
        <v>1674</v>
      </c>
      <c r="G33" s="4">
        <v>743</v>
      </c>
      <c r="H33" s="4">
        <v>764</v>
      </c>
    </row>
    <row r="34" spans="1:8" x14ac:dyDescent="0.2">
      <c r="A34" s="64"/>
      <c r="B34" s="3" t="s">
        <v>33</v>
      </c>
      <c r="C34" s="4">
        <v>586</v>
      </c>
      <c r="D34" s="4">
        <v>683</v>
      </c>
      <c r="E34" s="4">
        <v>486</v>
      </c>
      <c r="F34" s="4">
        <v>554</v>
      </c>
      <c r="G34" s="4">
        <v>238</v>
      </c>
      <c r="H34" s="4">
        <v>314</v>
      </c>
    </row>
    <row r="35" spans="1:8" x14ac:dyDescent="0.2">
      <c r="A35" s="64"/>
      <c r="B35" s="50" t="s">
        <v>32</v>
      </c>
      <c r="C35" s="4">
        <v>77</v>
      </c>
      <c r="D35" s="4">
        <v>75</v>
      </c>
      <c r="E35" s="4">
        <v>85</v>
      </c>
      <c r="F35" s="4">
        <v>128</v>
      </c>
      <c r="G35" s="4">
        <v>57</v>
      </c>
      <c r="H35" s="4">
        <v>58</v>
      </c>
    </row>
    <row r="36" spans="1:8" x14ac:dyDescent="0.2">
      <c r="A36" s="64"/>
      <c r="B36" s="3" t="s">
        <v>31</v>
      </c>
      <c r="C36" s="5">
        <v>739</v>
      </c>
      <c r="D36" s="4">
        <v>750</v>
      </c>
      <c r="E36" s="4">
        <v>940</v>
      </c>
      <c r="F36" s="4">
        <v>922</v>
      </c>
      <c r="G36" s="4">
        <v>484</v>
      </c>
      <c r="H36" s="4">
        <v>471</v>
      </c>
    </row>
    <row r="37" spans="1:8" ht="13.5" thickBot="1" x14ac:dyDescent="0.25">
      <c r="A37" s="64"/>
      <c r="B37" s="10" t="s">
        <v>17</v>
      </c>
      <c r="C37" s="11">
        <v>1566</v>
      </c>
      <c r="D37" s="11">
        <v>1598</v>
      </c>
      <c r="E37" s="39">
        <v>1501</v>
      </c>
      <c r="F37" s="11">
        <v>1521</v>
      </c>
      <c r="G37" s="11">
        <v>789</v>
      </c>
      <c r="H37" s="11">
        <v>765</v>
      </c>
    </row>
    <row r="38" spans="1:8" ht="13.5" thickTop="1" x14ac:dyDescent="0.2">
      <c r="A38" s="64"/>
      <c r="B38" s="16" t="s">
        <v>4</v>
      </c>
      <c r="C38" s="17">
        <v>4397</v>
      </c>
      <c r="D38" s="17">
        <v>4765</v>
      </c>
      <c r="E38" s="17">
        <v>4446</v>
      </c>
      <c r="F38" s="17">
        <v>4799</v>
      </c>
      <c r="G38" s="17">
        <v>2311</v>
      </c>
      <c r="H38" s="17">
        <v>2372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12</v>
      </c>
      <c r="C40" s="65">
        <f>D38/C38</f>
        <v>1.0836934273368206</v>
      </c>
      <c r="D40" s="66"/>
      <c r="E40" s="65">
        <f>F38/E38</f>
        <v>1.0793972109761583</v>
      </c>
      <c r="F40" s="66"/>
      <c r="G40" s="65">
        <f>H38/G38</f>
        <v>1.0263954997836435</v>
      </c>
      <c r="H40" s="66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C42" s="2"/>
      <c r="D42" s="2"/>
    </row>
    <row r="43" spans="1:8" x14ac:dyDescent="0.2">
      <c r="A43" s="64" t="s">
        <v>23</v>
      </c>
      <c r="B43" s="3" t="s">
        <v>30</v>
      </c>
      <c r="C43" s="4">
        <v>2075</v>
      </c>
      <c r="D43" s="4">
        <v>2538</v>
      </c>
      <c r="E43" s="4">
        <v>2086</v>
      </c>
      <c r="F43" s="4">
        <v>2635</v>
      </c>
      <c r="G43" s="4">
        <v>1000</v>
      </c>
      <c r="H43" s="4">
        <v>1156</v>
      </c>
    </row>
    <row r="44" spans="1:8" x14ac:dyDescent="0.2">
      <c r="A44" s="64" t="s">
        <v>2</v>
      </c>
      <c r="B44" s="3" t="s">
        <v>33</v>
      </c>
      <c r="C44" s="4">
        <v>996</v>
      </c>
      <c r="D44" s="4">
        <v>1151</v>
      </c>
      <c r="E44" s="4">
        <v>842</v>
      </c>
      <c r="F44" s="4">
        <v>1071</v>
      </c>
      <c r="G44" s="4">
        <v>346</v>
      </c>
      <c r="H44" s="4">
        <v>372</v>
      </c>
    </row>
    <row r="45" spans="1:8" x14ac:dyDescent="0.2">
      <c r="A45" s="64"/>
      <c r="B45" s="50" t="s">
        <v>32</v>
      </c>
      <c r="C45" s="4">
        <v>180</v>
      </c>
      <c r="D45" s="4">
        <v>221</v>
      </c>
      <c r="E45" s="4">
        <v>163</v>
      </c>
      <c r="F45" s="4">
        <v>229</v>
      </c>
      <c r="G45" s="4">
        <v>77</v>
      </c>
      <c r="H45" s="4">
        <v>123</v>
      </c>
    </row>
    <row r="46" spans="1:8" x14ac:dyDescent="0.2">
      <c r="A46" s="64" t="s">
        <v>2</v>
      </c>
      <c r="B46" s="3" t="s">
        <v>31</v>
      </c>
      <c r="C46" s="4">
        <v>2645</v>
      </c>
      <c r="D46" s="4">
        <v>2656</v>
      </c>
      <c r="E46" s="4">
        <v>3569</v>
      </c>
      <c r="F46" s="4">
        <v>3461</v>
      </c>
      <c r="G46" s="4">
        <v>1004</v>
      </c>
      <c r="H46" s="4">
        <v>985</v>
      </c>
    </row>
    <row r="47" spans="1:8" ht="13.5" thickBot="1" x14ac:dyDescent="0.25">
      <c r="A47" s="64" t="s">
        <v>2</v>
      </c>
      <c r="B47" s="10" t="s">
        <v>17</v>
      </c>
      <c r="C47" s="11">
        <v>2643</v>
      </c>
      <c r="D47" s="11">
        <v>2508</v>
      </c>
      <c r="E47" s="39">
        <v>2299</v>
      </c>
      <c r="F47" s="11">
        <v>2271</v>
      </c>
      <c r="G47" s="11">
        <v>963</v>
      </c>
      <c r="H47" s="11">
        <v>968</v>
      </c>
    </row>
    <row r="48" spans="1:8" ht="13.5" thickTop="1" x14ac:dyDescent="0.2">
      <c r="A48" s="64"/>
      <c r="B48" s="16" t="s">
        <v>4</v>
      </c>
      <c r="C48" s="17">
        <v>8539</v>
      </c>
      <c r="D48" s="17">
        <v>9074</v>
      </c>
      <c r="E48" s="17">
        <v>8959</v>
      </c>
      <c r="F48" s="17">
        <v>9667</v>
      </c>
      <c r="G48" s="17">
        <v>3390</v>
      </c>
      <c r="H48" s="17">
        <v>3604</v>
      </c>
    </row>
    <row r="49" spans="1:8" x14ac:dyDescent="0.2">
      <c r="A49" s="27"/>
      <c r="B49" s="14"/>
      <c r="C49" s="15"/>
      <c r="D49" s="15"/>
      <c r="E49" s="15"/>
      <c r="F49" s="15"/>
      <c r="G49" s="15"/>
      <c r="H49" s="15"/>
    </row>
    <row r="50" spans="1:8" x14ac:dyDescent="0.2">
      <c r="A50" s="27"/>
      <c r="B50" s="18" t="s">
        <v>12</v>
      </c>
      <c r="C50" s="65">
        <f>D48/C48</f>
        <v>1.0626537065230122</v>
      </c>
      <c r="D50" s="66"/>
      <c r="E50" s="65">
        <f>F48/E48</f>
        <v>1.0790266770844961</v>
      </c>
      <c r="F50" s="66"/>
      <c r="G50" s="65">
        <f>H48/G48</f>
        <v>1.0631268436578172</v>
      </c>
      <c r="H50" s="66"/>
    </row>
    <row r="51" spans="1:8" x14ac:dyDescent="0.2">
      <c r="C51" s="2"/>
      <c r="D51" s="2"/>
    </row>
    <row r="52" spans="1:8" x14ac:dyDescent="0.2">
      <c r="A52" s="64" t="s">
        <v>24</v>
      </c>
      <c r="B52" s="3" t="s">
        <v>30</v>
      </c>
      <c r="C52" s="4">
        <v>1811</v>
      </c>
      <c r="D52" s="4">
        <v>1950</v>
      </c>
      <c r="E52" s="4">
        <v>1711</v>
      </c>
      <c r="F52" s="4">
        <v>1828</v>
      </c>
      <c r="G52" s="4">
        <v>939</v>
      </c>
      <c r="H52" s="4">
        <v>888</v>
      </c>
    </row>
    <row r="53" spans="1:8" x14ac:dyDescent="0.2">
      <c r="A53" s="64" t="s">
        <v>2</v>
      </c>
      <c r="B53" s="3" t="s">
        <v>33</v>
      </c>
      <c r="C53" s="4">
        <v>1006</v>
      </c>
      <c r="D53" s="4">
        <v>1156</v>
      </c>
      <c r="E53" s="4">
        <v>876</v>
      </c>
      <c r="F53" s="4">
        <v>897</v>
      </c>
      <c r="G53" s="4">
        <v>413</v>
      </c>
      <c r="H53" s="4">
        <v>406</v>
      </c>
    </row>
    <row r="54" spans="1:8" x14ac:dyDescent="0.2">
      <c r="A54" s="64"/>
      <c r="B54" s="50" t="s">
        <v>32</v>
      </c>
      <c r="C54" s="4">
        <v>216</v>
      </c>
      <c r="D54" s="4">
        <v>222</v>
      </c>
      <c r="E54" s="4">
        <v>130</v>
      </c>
      <c r="F54" s="4">
        <v>216</v>
      </c>
      <c r="G54" s="4">
        <v>90</v>
      </c>
      <c r="H54" s="4">
        <v>74</v>
      </c>
    </row>
    <row r="55" spans="1:8" x14ac:dyDescent="0.2">
      <c r="A55" s="64" t="s">
        <v>2</v>
      </c>
      <c r="B55" s="3" t="s">
        <v>31</v>
      </c>
      <c r="C55" s="4">
        <v>2302</v>
      </c>
      <c r="D55" s="4">
        <v>2199</v>
      </c>
      <c r="E55" s="4">
        <v>2761</v>
      </c>
      <c r="F55" s="4">
        <v>2750</v>
      </c>
      <c r="G55" s="4">
        <v>521</v>
      </c>
      <c r="H55" s="4">
        <v>505</v>
      </c>
    </row>
    <row r="56" spans="1:8" ht="13.5" thickBot="1" x14ac:dyDescent="0.25">
      <c r="A56" s="64" t="s">
        <v>2</v>
      </c>
      <c r="B56" s="10" t="s">
        <v>17</v>
      </c>
      <c r="C56" s="11">
        <v>2152</v>
      </c>
      <c r="D56" s="11">
        <v>2143</v>
      </c>
      <c r="E56" s="39">
        <v>1910</v>
      </c>
      <c r="F56" s="11">
        <v>1909</v>
      </c>
      <c r="G56" s="11">
        <v>994</v>
      </c>
      <c r="H56" s="11">
        <v>927</v>
      </c>
    </row>
    <row r="57" spans="1:8" ht="13.5" thickTop="1" x14ac:dyDescent="0.2">
      <c r="A57" s="64"/>
      <c r="B57" s="16" t="s">
        <v>4</v>
      </c>
      <c r="C57" s="17">
        <v>7487</v>
      </c>
      <c r="D57" s="17">
        <v>7670</v>
      </c>
      <c r="E57" s="17">
        <v>7388</v>
      </c>
      <c r="F57" s="17">
        <v>7600</v>
      </c>
      <c r="G57" s="17">
        <v>2957</v>
      </c>
      <c r="H57" s="17">
        <v>2800</v>
      </c>
    </row>
    <row r="58" spans="1:8" x14ac:dyDescent="0.2">
      <c r="A58" s="27"/>
      <c r="B58" s="14"/>
      <c r="C58" s="15"/>
      <c r="D58" s="15"/>
      <c r="E58" s="15"/>
      <c r="F58" s="15"/>
      <c r="G58" s="15"/>
      <c r="H58" s="15"/>
    </row>
    <row r="59" spans="1:8" x14ac:dyDescent="0.2">
      <c r="A59" s="27"/>
      <c r="B59" s="18" t="s">
        <v>12</v>
      </c>
      <c r="C59" s="65">
        <f>D57/C57</f>
        <v>1.0244423667690663</v>
      </c>
      <c r="D59" s="66"/>
      <c r="E59" s="65">
        <f>F57/E57</f>
        <v>1.028695181375203</v>
      </c>
      <c r="F59" s="66"/>
      <c r="G59" s="65">
        <f>H57/G57</f>
        <v>0.94690564761582685</v>
      </c>
      <c r="H59" s="66"/>
    </row>
    <row r="60" spans="1:8" x14ac:dyDescent="0.2">
      <c r="C60" s="2"/>
      <c r="D60" s="2"/>
    </row>
    <row r="61" spans="1:8" x14ac:dyDescent="0.2">
      <c r="A61" s="64" t="s">
        <v>25</v>
      </c>
      <c r="B61" s="3" t="s">
        <v>30</v>
      </c>
      <c r="C61" s="4">
        <v>604</v>
      </c>
      <c r="D61" s="4">
        <v>644</v>
      </c>
      <c r="E61" s="4">
        <v>496</v>
      </c>
      <c r="F61" s="4">
        <v>724</v>
      </c>
      <c r="G61" s="4">
        <v>284</v>
      </c>
      <c r="H61" s="4">
        <v>346</v>
      </c>
    </row>
    <row r="62" spans="1:8" x14ac:dyDescent="0.2">
      <c r="A62" s="64" t="s">
        <v>2</v>
      </c>
      <c r="B62" s="3" t="s">
        <v>33</v>
      </c>
      <c r="C62" s="4">
        <v>285</v>
      </c>
      <c r="D62" s="4">
        <v>268</v>
      </c>
      <c r="E62" s="4">
        <v>208</v>
      </c>
      <c r="F62" s="4">
        <v>224</v>
      </c>
      <c r="G62" s="4">
        <v>79</v>
      </c>
      <c r="H62" s="4">
        <v>119</v>
      </c>
    </row>
    <row r="63" spans="1:8" x14ac:dyDescent="0.2">
      <c r="A63" s="64"/>
      <c r="B63" s="50" t="s">
        <v>32</v>
      </c>
      <c r="C63" s="4">
        <v>92</v>
      </c>
      <c r="D63" s="4">
        <v>99</v>
      </c>
      <c r="E63" s="4">
        <v>94</v>
      </c>
      <c r="F63" s="4">
        <v>115</v>
      </c>
      <c r="G63" s="4">
        <v>44</v>
      </c>
      <c r="H63" s="4">
        <v>38</v>
      </c>
    </row>
    <row r="64" spans="1:8" x14ac:dyDescent="0.2">
      <c r="A64" s="64" t="s">
        <v>2</v>
      </c>
      <c r="B64" s="3" t="s">
        <v>31</v>
      </c>
      <c r="C64" s="4">
        <v>278</v>
      </c>
      <c r="D64" s="4">
        <v>273</v>
      </c>
      <c r="E64" s="4">
        <v>439</v>
      </c>
      <c r="F64" s="4">
        <v>380</v>
      </c>
      <c r="G64" s="4">
        <v>207</v>
      </c>
      <c r="H64" s="4">
        <v>209</v>
      </c>
    </row>
    <row r="65" spans="1:8" ht="13.5" thickBot="1" x14ac:dyDescent="0.25">
      <c r="A65" s="64" t="s">
        <v>2</v>
      </c>
      <c r="B65" s="10" t="s">
        <v>17</v>
      </c>
      <c r="C65" s="11">
        <v>651</v>
      </c>
      <c r="D65" s="11">
        <v>647</v>
      </c>
      <c r="E65" s="39">
        <v>507</v>
      </c>
      <c r="F65" s="11">
        <v>517</v>
      </c>
      <c r="G65" s="11">
        <v>305</v>
      </c>
      <c r="H65" s="11">
        <v>255</v>
      </c>
    </row>
    <row r="66" spans="1:8" ht="13.5" thickTop="1" x14ac:dyDescent="0.2">
      <c r="A66" s="64"/>
      <c r="B66" s="16" t="s">
        <v>4</v>
      </c>
      <c r="C66" s="17">
        <v>1910</v>
      </c>
      <c r="D66" s="17">
        <v>1931</v>
      </c>
      <c r="E66" s="17">
        <v>1744</v>
      </c>
      <c r="F66" s="17">
        <v>1960</v>
      </c>
      <c r="G66" s="17">
        <v>919</v>
      </c>
      <c r="H66" s="17">
        <v>967</v>
      </c>
    </row>
    <row r="67" spans="1:8" x14ac:dyDescent="0.2">
      <c r="A67" s="27"/>
      <c r="B67" s="14"/>
      <c r="C67" s="15"/>
      <c r="D67" s="15"/>
      <c r="E67" s="15"/>
      <c r="F67" s="15"/>
      <c r="G67" s="15"/>
      <c r="H67" s="15"/>
    </row>
    <row r="68" spans="1:8" x14ac:dyDescent="0.2">
      <c r="A68" s="27"/>
      <c r="B68" s="18" t="s">
        <v>12</v>
      </c>
      <c r="C68" s="65">
        <f>D66/C66</f>
        <v>1.0109947643979058</v>
      </c>
      <c r="D68" s="66"/>
      <c r="E68" s="65">
        <f>F66/E66</f>
        <v>1.1238532110091743</v>
      </c>
      <c r="F68" s="66"/>
      <c r="G68" s="65">
        <f>H66/G66</f>
        <v>1.0522306855277475</v>
      </c>
      <c r="H68" s="66"/>
    </row>
    <row r="69" spans="1:8" x14ac:dyDescent="0.2">
      <c r="C69" s="2"/>
      <c r="D69" s="2"/>
    </row>
    <row r="70" spans="1:8" x14ac:dyDescent="0.2">
      <c r="A70" s="48" t="s">
        <v>41</v>
      </c>
    </row>
    <row r="71" spans="1:8" x14ac:dyDescent="0.2">
      <c r="A71" s="12" t="s">
        <v>5</v>
      </c>
    </row>
  </sheetData>
  <mergeCells count="28">
    <mergeCell ref="C59:D59"/>
    <mergeCell ref="E59:F59"/>
    <mergeCell ref="G59:H59"/>
    <mergeCell ref="A61:A66"/>
    <mergeCell ref="C68:D68"/>
    <mergeCell ref="E68:F68"/>
    <mergeCell ref="G68:H68"/>
    <mergeCell ref="A43:A48"/>
    <mergeCell ref="C50:D50"/>
    <mergeCell ref="E50:F50"/>
    <mergeCell ref="G50:H50"/>
    <mergeCell ref="A52:A57"/>
    <mergeCell ref="E31:F31"/>
    <mergeCell ref="G31:H31"/>
    <mergeCell ref="C40:D40"/>
    <mergeCell ref="E40:F40"/>
    <mergeCell ref="G40:H40"/>
    <mergeCell ref="E13:F13"/>
    <mergeCell ref="G13:H13"/>
    <mergeCell ref="C22:D22"/>
    <mergeCell ref="E22:F22"/>
    <mergeCell ref="G22:H22"/>
    <mergeCell ref="A7:A11"/>
    <mergeCell ref="A15:A20"/>
    <mergeCell ref="A24:A29"/>
    <mergeCell ref="A33:A38"/>
    <mergeCell ref="C31:D31"/>
    <mergeCell ref="C13:D13"/>
  </mergeCells>
  <conditionalFormatting sqref="E13:F13">
    <cfRule type="cellIs" dxfId="55" priority="119" operator="greaterThan">
      <formula>1</formula>
    </cfRule>
    <cfRule type="cellIs" dxfId="54" priority="120" operator="lessThan">
      <formula>1</formula>
    </cfRule>
  </conditionalFormatting>
  <conditionalFormatting sqref="G13:H13">
    <cfRule type="cellIs" dxfId="53" priority="117" operator="greaterThan">
      <formula>1</formula>
    </cfRule>
    <cfRule type="cellIs" dxfId="52" priority="118" operator="lessThan">
      <formula>1</formula>
    </cfRule>
  </conditionalFormatting>
  <conditionalFormatting sqref="C22:D22">
    <cfRule type="cellIs" dxfId="51" priority="115" operator="greaterThan">
      <formula>1</formula>
    </cfRule>
    <cfRule type="cellIs" dxfId="50" priority="116" operator="lessThan">
      <formula>1</formula>
    </cfRule>
  </conditionalFormatting>
  <conditionalFormatting sqref="E22:F22">
    <cfRule type="cellIs" dxfId="49" priority="113" operator="greaterThan">
      <formula>1</formula>
    </cfRule>
    <cfRule type="cellIs" dxfId="48" priority="114" operator="lessThan">
      <formula>1</formula>
    </cfRule>
  </conditionalFormatting>
  <conditionalFormatting sqref="G22:H22">
    <cfRule type="cellIs" dxfId="47" priority="111" operator="greaterThan">
      <formula>1</formula>
    </cfRule>
    <cfRule type="cellIs" dxfId="46" priority="112" operator="lessThan">
      <formula>1</formula>
    </cfRule>
  </conditionalFormatting>
  <conditionalFormatting sqref="C31:D31">
    <cfRule type="cellIs" dxfId="45" priority="109" operator="greaterThan">
      <formula>1</formula>
    </cfRule>
    <cfRule type="cellIs" dxfId="44" priority="110" operator="lessThan">
      <formula>1</formula>
    </cfRule>
  </conditionalFormatting>
  <conditionalFormatting sqref="E31:F31">
    <cfRule type="cellIs" dxfId="43" priority="107" operator="greaterThan">
      <formula>1</formula>
    </cfRule>
    <cfRule type="cellIs" dxfId="42" priority="108" operator="lessThan">
      <formula>1</formula>
    </cfRule>
  </conditionalFormatting>
  <conditionalFormatting sqref="G31:H31">
    <cfRule type="cellIs" dxfId="41" priority="105" operator="greaterThan">
      <formula>1</formula>
    </cfRule>
    <cfRule type="cellIs" dxfId="40" priority="106" operator="lessThan">
      <formula>1</formula>
    </cfRule>
  </conditionalFormatting>
  <conditionalFormatting sqref="C40:D40">
    <cfRule type="cellIs" dxfId="39" priority="103" operator="greaterThan">
      <formula>1</formula>
    </cfRule>
    <cfRule type="cellIs" dxfId="38" priority="104" operator="lessThan">
      <formula>1</formula>
    </cfRule>
  </conditionalFormatting>
  <conditionalFormatting sqref="E40:F40">
    <cfRule type="cellIs" dxfId="37" priority="101" operator="greaterThan">
      <formula>1</formula>
    </cfRule>
    <cfRule type="cellIs" dxfId="36" priority="102" operator="lessThan">
      <formula>1</formula>
    </cfRule>
  </conditionalFormatting>
  <conditionalFormatting sqref="G40:H40">
    <cfRule type="cellIs" dxfId="35" priority="99" operator="greaterThan">
      <formula>1</formula>
    </cfRule>
    <cfRule type="cellIs" dxfId="34" priority="100" operator="lessThan">
      <formula>1</formula>
    </cfRule>
  </conditionalFormatting>
  <conditionalFormatting sqref="C13:D13">
    <cfRule type="cellIs" dxfId="33" priority="79" operator="greaterThan">
      <formula>1</formula>
    </cfRule>
    <cfRule type="cellIs" dxfId="32" priority="80" operator="lessThan">
      <formula>1</formula>
    </cfRule>
  </conditionalFormatting>
  <conditionalFormatting sqref="C50:D50">
    <cfRule type="cellIs" dxfId="31" priority="35" operator="greaterThan">
      <formula>1</formula>
    </cfRule>
    <cfRule type="cellIs" dxfId="30" priority="36" operator="lessThan">
      <formula>1</formula>
    </cfRule>
  </conditionalFormatting>
  <conditionalFormatting sqref="E50:F50">
    <cfRule type="cellIs" dxfId="29" priority="33" operator="greaterThan">
      <formula>1</formula>
    </cfRule>
    <cfRule type="cellIs" dxfId="28" priority="34" operator="lessThan">
      <formula>1</formula>
    </cfRule>
  </conditionalFormatting>
  <conditionalFormatting sqref="G50:H50">
    <cfRule type="cellIs" dxfId="27" priority="31" operator="greaterThan">
      <formula>1</formula>
    </cfRule>
    <cfRule type="cellIs" dxfId="26" priority="32" operator="lessThan">
      <formula>1</formula>
    </cfRule>
  </conditionalFormatting>
  <conditionalFormatting sqref="C59:D59">
    <cfRule type="cellIs" dxfId="25" priority="29" operator="greaterThan">
      <formula>1</formula>
    </cfRule>
    <cfRule type="cellIs" dxfId="24" priority="30" operator="lessThan">
      <formula>1</formula>
    </cfRule>
  </conditionalFormatting>
  <conditionalFormatting sqref="E59:F59">
    <cfRule type="cellIs" dxfId="23" priority="27" operator="greaterThan">
      <formula>1</formula>
    </cfRule>
    <cfRule type="cellIs" dxfId="22" priority="28" operator="lessThan">
      <formula>1</formula>
    </cfRule>
  </conditionalFormatting>
  <conditionalFormatting sqref="G59:H59">
    <cfRule type="cellIs" dxfId="21" priority="25" operator="greaterThan">
      <formula>1</formula>
    </cfRule>
    <cfRule type="cellIs" dxfId="20" priority="26" operator="lessThan">
      <formula>1</formula>
    </cfRule>
  </conditionalFormatting>
  <conditionalFormatting sqref="C68:D68">
    <cfRule type="cellIs" dxfId="19" priority="23" operator="greaterThan">
      <formula>1</formula>
    </cfRule>
    <cfRule type="cellIs" dxfId="18" priority="24" operator="lessThan">
      <formula>1</formula>
    </cfRule>
  </conditionalFormatting>
  <conditionalFormatting sqref="E68:F68">
    <cfRule type="cellIs" dxfId="17" priority="21" operator="greaterThan">
      <formula>1</formula>
    </cfRule>
    <cfRule type="cellIs" dxfId="16" priority="22" operator="lessThan">
      <formula>1</formula>
    </cfRule>
  </conditionalFormatting>
  <conditionalFormatting sqref="G68:H68">
    <cfRule type="cellIs" dxfId="15" priority="19" operator="greaterThan">
      <formula>1</formula>
    </cfRule>
    <cfRule type="cellIs" dxfId="14" priority="20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topLeftCell="A4" zoomScaleNormal="100" workbookViewId="0">
      <selection activeCell="A25" sqref="A25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18</v>
      </c>
    </row>
    <row r="2" spans="1:8" ht="15" x14ac:dyDescent="0.25">
      <c r="A2" s="9" t="s">
        <v>10</v>
      </c>
    </row>
    <row r="3" spans="1:8" x14ac:dyDescent="0.2">
      <c r="A3" s="35" t="s">
        <v>34</v>
      </c>
      <c r="B3" s="36"/>
    </row>
    <row r="4" spans="1:8" x14ac:dyDescent="0.2">
      <c r="A4" s="35" t="s">
        <v>36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14</v>
      </c>
      <c r="C6" s="31" t="s">
        <v>29</v>
      </c>
      <c r="D6" s="31" t="s">
        <v>40</v>
      </c>
      <c r="E6" s="29"/>
      <c r="F6" s="7" t="s">
        <v>11</v>
      </c>
    </row>
    <row r="7" spans="1:8" s="24" customFormat="1" ht="27" customHeight="1" x14ac:dyDescent="0.25">
      <c r="A7" s="33" t="s">
        <v>19</v>
      </c>
      <c r="B7" s="32" t="s">
        <v>4</v>
      </c>
      <c r="C7" s="40">
        <v>7512</v>
      </c>
      <c r="D7" s="44">
        <v>8067</v>
      </c>
      <c r="E7" s="30"/>
      <c r="F7" s="23">
        <f>(D7-C7)/C7</f>
        <v>7.3881789137380194E-2</v>
      </c>
    </row>
    <row r="8" spans="1:8" x14ac:dyDescent="0.2">
      <c r="C8" s="2"/>
      <c r="D8" s="43"/>
      <c r="E8" s="15"/>
      <c r="F8" s="2"/>
    </row>
    <row r="9" spans="1:8" s="24" customFormat="1" ht="27" customHeight="1" x14ac:dyDescent="0.25">
      <c r="A9" s="33" t="s">
        <v>20</v>
      </c>
      <c r="B9" s="25" t="s">
        <v>4</v>
      </c>
      <c r="C9" s="41">
        <v>9761</v>
      </c>
      <c r="D9" s="45">
        <v>9496</v>
      </c>
      <c r="E9" s="30"/>
      <c r="F9" s="26">
        <f>(D9-C9)/C9</f>
        <v>-2.7148857699006251E-2</v>
      </c>
    </row>
    <row r="10" spans="1:8" ht="14.45" customHeight="1" x14ac:dyDescent="0.2">
      <c r="A10" s="34"/>
      <c r="B10" s="14"/>
      <c r="C10" s="42"/>
      <c r="D10" s="46"/>
      <c r="E10" s="21"/>
      <c r="F10" s="22"/>
      <c r="H10" s="2"/>
    </row>
    <row r="11" spans="1:8" ht="27" customHeight="1" x14ac:dyDescent="0.2">
      <c r="A11" s="33" t="s">
        <v>21</v>
      </c>
      <c r="B11" s="25" t="s">
        <v>4</v>
      </c>
      <c r="C11" s="41">
        <v>6876</v>
      </c>
      <c r="D11" s="45">
        <v>4686</v>
      </c>
      <c r="E11" s="30"/>
      <c r="F11" s="26">
        <f>(D11-C11)/C11</f>
        <v>-0.31849912739965097</v>
      </c>
      <c r="H11" s="2"/>
    </row>
    <row r="12" spans="1:8" x14ac:dyDescent="0.2">
      <c r="C12" s="2"/>
      <c r="D12" s="47"/>
      <c r="E12" s="15"/>
      <c r="F12" s="2"/>
    </row>
    <row r="13" spans="1:8" s="24" customFormat="1" ht="27" customHeight="1" x14ac:dyDescent="0.25">
      <c r="A13" s="33" t="s">
        <v>22</v>
      </c>
      <c r="B13" s="25" t="s">
        <v>4</v>
      </c>
      <c r="C13" s="41">
        <v>4725</v>
      </c>
      <c r="D13" s="45">
        <v>3782</v>
      </c>
      <c r="E13" s="30"/>
      <c r="F13" s="26">
        <f>(D13-C13)/C13</f>
        <v>-0.19957671957671957</v>
      </c>
    </row>
    <row r="14" spans="1:8" x14ac:dyDescent="0.2">
      <c r="C14" s="2"/>
      <c r="D14" s="47"/>
      <c r="E14" s="15"/>
    </row>
    <row r="15" spans="1:8" ht="27" customHeight="1" x14ac:dyDescent="0.2">
      <c r="A15" s="33" t="s">
        <v>23</v>
      </c>
      <c r="B15" s="25" t="s">
        <v>4</v>
      </c>
      <c r="C15" s="41">
        <v>8836</v>
      </c>
      <c r="D15" s="45">
        <v>7065</v>
      </c>
      <c r="E15" s="30"/>
      <c r="F15" s="26">
        <f>(D15-C15)/C15</f>
        <v>-0.20043005885015844</v>
      </c>
    </row>
    <row r="16" spans="1:8" x14ac:dyDescent="0.2">
      <c r="D16" s="48"/>
    </row>
    <row r="17" spans="1:6" ht="27" customHeight="1" x14ac:dyDescent="0.2">
      <c r="A17" s="33" t="s">
        <v>24</v>
      </c>
      <c r="B17" s="25" t="s">
        <v>4</v>
      </c>
      <c r="C17" s="41">
        <v>4705</v>
      </c>
      <c r="D17" s="45">
        <v>4321</v>
      </c>
      <c r="E17" s="30"/>
      <c r="F17" s="26">
        <f>(D17-C17)/C17</f>
        <v>-8.1615302869287989E-2</v>
      </c>
    </row>
    <row r="18" spans="1:6" x14ac:dyDescent="0.2">
      <c r="D18" s="48"/>
    </row>
    <row r="19" spans="1:6" ht="27" customHeight="1" x14ac:dyDescent="0.2">
      <c r="A19" s="33" t="s">
        <v>25</v>
      </c>
      <c r="B19" s="25" t="s">
        <v>4</v>
      </c>
      <c r="C19" s="41">
        <v>1933</v>
      </c>
      <c r="D19" s="45">
        <v>1634</v>
      </c>
      <c r="E19" s="30"/>
      <c r="F19" s="26">
        <f>(D19-C19)/C19</f>
        <v>-0.15468184169684429</v>
      </c>
    </row>
    <row r="22" spans="1:6" x14ac:dyDescent="0.2">
      <c r="A22" s="48" t="s">
        <v>41</v>
      </c>
    </row>
    <row r="23" spans="1:6" x14ac:dyDescent="0.2">
      <c r="A23" s="12" t="s">
        <v>5</v>
      </c>
    </row>
  </sheetData>
  <conditionalFormatting sqref="F7">
    <cfRule type="cellIs" dxfId="13" priority="41" operator="lessThan">
      <formula>0</formula>
    </cfRule>
    <cfRule type="cellIs" dxfId="12" priority="42" operator="greaterThan">
      <formula>0</formula>
    </cfRule>
  </conditionalFormatting>
  <conditionalFormatting sqref="F9">
    <cfRule type="cellIs" dxfId="11" priority="39" operator="lessThan">
      <formula>0</formula>
    </cfRule>
    <cfRule type="cellIs" dxfId="10" priority="40" operator="greaterThan">
      <formula>0</formula>
    </cfRule>
  </conditionalFormatting>
  <conditionalFormatting sqref="F11">
    <cfRule type="cellIs" dxfId="9" priority="37" operator="lessThan">
      <formula>0</formula>
    </cfRule>
    <cfRule type="cellIs" dxfId="8" priority="38" operator="greaterThan">
      <formula>0</formula>
    </cfRule>
  </conditionalFormatting>
  <conditionalFormatting sqref="F13">
    <cfRule type="cellIs" dxfId="7" priority="35" operator="lessThan">
      <formula>0</formula>
    </cfRule>
    <cfRule type="cellIs" dxfId="6" priority="36" operator="greaterThan">
      <formula>0</formula>
    </cfRule>
  </conditionalFormatting>
  <conditionalFormatting sqref="F15">
    <cfRule type="cellIs" dxfId="5" priority="11" operator="lessThan">
      <formula>0</formula>
    </cfRule>
    <cfRule type="cellIs" dxfId="4" priority="12" operator="greaterThan">
      <formula>0</formula>
    </cfRule>
  </conditionalFormatting>
  <conditionalFormatting sqref="F17">
    <cfRule type="cellIs" dxfId="3" priority="9" operator="lessThan">
      <formula>0</formula>
    </cfRule>
    <cfRule type="cellIs" dxfId="2" priority="10" operator="greaterThan">
      <formula>0</formula>
    </cfRule>
  </conditionalFormatting>
  <conditionalFormatting sqref="F19">
    <cfRule type="cellIs" dxfId="1" priority="7" operator="lessThan">
      <formula>0</formula>
    </cfRule>
    <cfRule type="cellIs" dxfId="0" priority="8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showGridLines="0" tabSelected="1" zoomScaleNormal="100" workbookViewId="0">
      <selection activeCell="C16" sqref="C16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2" width="9.28515625" style="1" customWidth="1"/>
    <col min="13" max="13" width="9" style="1" customWidth="1"/>
    <col min="14" max="14" width="10.7109375" style="1" customWidth="1"/>
    <col min="15" max="15" width="9.28515625" style="1" customWidth="1"/>
    <col min="16" max="16384" width="9.140625" style="1"/>
  </cols>
  <sheetData>
    <row r="1" spans="1:22" ht="15.75" x14ac:dyDescent="0.25">
      <c r="A1" s="8" t="s">
        <v>18</v>
      </c>
    </row>
    <row r="2" spans="1:22" ht="15" x14ac:dyDescent="0.25">
      <c r="A2" s="9" t="s">
        <v>13</v>
      </c>
    </row>
    <row r="3" spans="1:22" x14ac:dyDescent="0.2">
      <c r="A3" s="35" t="s">
        <v>34</v>
      </c>
      <c r="B3" s="36"/>
    </row>
    <row r="4" spans="1:22" x14ac:dyDescent="0.2">
      <c r="A4" s="35" t="s">
        <v>39</v>
      </c>
    </row>
    <row r="6" spans="1:22" ht="36" customHeight="1" x14ac:dyDescent="0.2">
      <c r="A6" s="6" t="s">
        <v>1</v>
      </c>
      <c r="B6" s="6" t="s">
        <v>14</v>
      </c>
      <c r="C6" s="7" t="s">
        <v>26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49">
        <v>42916</v>
      </c>
      <c r="O6" s="7" t="s">
        <v>0</v>
      </c>
    </row>
    <row r="7" spans="1:22" ht="13.9" customHeight="1" x14ac:dyDescent="0.2">
      <c r="A7" s="67" t="s">
        <v>19</v>
      </c>
      <c r="B7" s="3" t="s">
        <v>30</v>
      </c>
      <c r="C7" s="3">
        <v>0</v>
      </c>
      <c r="D7" s="3">
        <v>1</v>
      </c>
      <c r="E7" s="3">
        <v>2</v>
      </c>
      <c r="F7" s="3">
        <v>3</v>
      </c>
      <c r="G7" s="3">
        <v>23</v>
      </c>
      <c r="H7" s="3">
        <v>300</v>
      </c>
      <c r="I7" s="4">
        <v>791</v>
      </c>
      <c r="J7" s="4">
        <v>888</v>
      </c>
      <c r="K7" s="4">
        <v>1001</v>
      </c>
      <c r="L7" s="4">
        <v>1195</v>
      </c>
      <c r="M7" s="4">
        <v>2018</v>
      </c>
      <c r="N7" s="4">
        <v>1032</v>
      </c>
      <c r="O7" s="4">
        <v>7254</v>
      </c>
    </row>
    <row r="8" spans="1:22" x14ac:dyDescent="0.2">
      <c r="A8" s="68"/>
      <c r="B8" s="3" t="s">
        <v>33</v>
      </c>
      <c r="C8" s="5">
        <v>0</v>
      </c>
      <c r="D8" s="54" t="s">
        <v>42</v>
      </c>
      <c r="E8" s="54" t="s">
        <v>42</v>
      </c>
      <c r="F8" s="54" t="s">
        <v>42</v>
      </c>
      <c r="G8" s="54" t="s">
        <v>42</v>
      </c>
      <c r="H8" s="54" t="s">
        <v>42</v>
      </c>
      <c r="I8" s="54" t="s">
        <v>42</v>
      </c>
      <c r="J8" s="54" t="s">
        <v>42</v>
      </c>
      <c r="K8" s="54" t="s">
        <v>42</v>
      </c>
      <c r="L8" s="5">
        <v>24</v>
      </c>
      <c r="M8" s="4">
        <v>193</v>
      </c>
      <c r="N8" s="4">
        <v>177</v>
      </c>
      <c r="O8" s="4">
        <v>394</v>
      </c>
    </row>
    <row r="9" spans="1:22" x14ac:dyDescent="0.2">
      <c r="A9" s="68"/>
      <c r="B9" s="50" t="s">
        <v>32</v>
      </c>
      <c r="C9" s="53">
        <v>0</v>
      </c>
      <c r="D9" s="55" t="s">
        <v>42</v>
      </c>
      <c r="E9" s="55" t="s">
        <v>42</v>
      </c>
      <c r="F9" s="55" t="s">
        <v>42</v>
      </c>
      <c r="G9" s="55" t="s">
        <v>42</v>
      </c>
      <c r="H9" s="55" t="s">
        <v>42</v>
      </c>
      <c r="I9" s="55" t="s">
        <v>42</v>
      </c>
      <c r="J9" s="55" t="s">
        <v>42</v>
      </c>
      <c r="K9" s="55" t="s">
        <v>42</v>
      </c>
      <c r="L9" s="53">
        <v>13</v>
      </c>
      <c r="M9" s="51">
        <v>114</v>
      </c>
      <c r="N9" s="51">
        <v>91</v>
      </c>
      <c r="O9" s="51">
        <v>218</v>
      </c>
    </row>
    <row r="10" spans="1:22" ht="13.5" thickBot="1" x14ac:dyDescent="0.25">
      <c r="A10" s="68"/>
      <c r="B10" s="10" t="s">
        <v>31</v>
      </c>
      <c r="C10" s="39">
        <v>0</v>
      </c>
      <c r="D10" s="56" t="s">
        <v>42</v>
      </c>
      <c r="E10" s="56" t="s">
        <v>42</v>
      </c>
      <c r="F10" s="56" t="s">
        <v>42</v>
      </c>
      <c r="G10" s="56" t="s">
        <v>42</v>
      </c>
      <c r="H10" s="56" t="s">
        <v>42</v>
      </c>
      <c r="I10" s="56" t="s">
        <v>42</v>
      </c>
      <c r="J10" s="56" t="s">
        <v>42</v>
      </c>
      <c r="K10" s="56" t="s">
        <v>42</v>
      </c>
      <c r="L10" s="39">
        <v>2</v>
      </c>
      <c r="M10" s="11">
        <v>24</v>
      </c>
      <c r="N10" s="11">
        <v>175</v>
      </c>
      <c r="O10" s="11">
        <v>201</v>
      </c>
      <c r="T10" s="2"/>
      <c r="U10" s="2"/>
      <c r="V10" s="2"/>
    </row>
    <row r="11" spans="1:22" ht="13.5" thickTop="1" x14ac:dyDescent="0.2">
      <c r="A11" s="68"/>
      <c r="B11" s="16" t="s">
        <v>15</v>
      </c>
      <c r="C11" s="16">
        <v>0</v>
      </c>
      <c r="D11" s="16">
        <v>1</v>
      </c>
      <c r="E11" s="16">
        <v>2</v>
      </c>
      <c r="F11" s="16">
        <v>3</v>
      </c>
      <c r="G11" s="16">
        <v>23</v>
      </c>
      <c r="H11" s="16">
        <v>300</v>
      </c>
      <c r="I11" s="19">
        <v>791</v>
      </c>
      <c r="J11" s="19">
        <v>888</v>
      </c>
      <c r="K11" s="19">
        <v>1001</v>
      </c>
      <c r="L11" s="19">
        <v>1234</v>
      </c>
      <c r="M11" s="19">
        <v>2349</v>
      </c>
      <c r="N11" s="19">
        <v>1475</v>
      </c>
      <c r="O11" s="19">
        <v>8067</v>
      </c>
      <c r="T11" s="2"/>
      <c r="U11" s="2"/>
      <c r="V11" s="2"/>
    </row>
    <row r="12" spans="1:22" x14ac:dyDescent="0.2">
      <c r="A12" s="69"/>
      <c r="B12" s="18" t="s">
        <v>16</v>
      </c>
      <c r="C12" s="20">
        <v>0</v>
      </c>
      <c r="D12" s="20">
        <v>1.23961819759514E-4</v>
      </c>
      <c r="E12" s="20">
        <v>2.47923639519028E-4</v>
      </c>
      <c r="F12" s="20">
        <v>3.7188545927854198E-4</v>
      </c>
      <c r="G12" s="20">
        <v>2.8511218544688202E-3</v>
      </c>
      <c r="H12" s="20">
        <v>3.71885459278542E-2</v>
      </c>
      <c r="I12" s="20">
        <v>9.8053799429775601E-2</v>
      </c>
      <c r="J12" s="20">
        <v>0.110078095946448</v>
      </c>
      <c r="K12" s="20">
        <v>0.124085781579274</v>
      </c>
      <c r="L12" s="20">
        <v>0.15296888558324001</v>
      </c>
      <c r="M12" s="20">
        <v>0.29118631461509897</v>
      </c>
      <c r="N12" s="20">
        <v>0.18284368414528299</v>
      </c>
      <c r="O12" s="20">
        <v>1</v>
      </c>
    </row>
    <row r="14" spans="1:22" ht="12.75" customHeight="1" x14ac:dyDescent="0.2">
      <c r="A14" s="67" t="s">
        <v>20</v>
      </c>
      <c r="B14" s="3" t="s">
        <v>30</v>
      </c>
      <c r="C14" s="4">
        <v>6</v>
      </c>
      <c r="D14" s="4">
        <v>9</v>
      </c>
      <c r="E14" s="4">
        <v>9</v>
      </c>
      <c r="F14" s="4">
        <v>13</v>
      </c>
      <c r="G14" s="4">
        <v>21</v>
      </c>
      <c r="H14" s="4">
        <v>64</v>
      </c>
      <c r="I14" s="4">
        <v>71</v>
      </c>
      <c r="J14" s="4">
        <v>372</v>
      </c>
      <c r="K14" s="4">
        <v>983</v>
      </c>
      <c r="L14" s="4">
        <v>1340</v>
      </c>
      <c r="M14" s="4">
        <v>2301</v>
      </c>
      <c r="N14" s="4">
        <v>2269</v>
      </c>
      <c r="O14" s="4">
        <v>7458</v>
      </c>
    </row>
    <row r="15" spans="1:22" x14ac:dyDescent="0.2">
      <c r="A15" s="68"/>
      <c r="B15" s="3" t="s">
        <v>33</v>
      </c>
      <c r="C15" s="54" t="s">
        <v>42</v>
      </c>
      <c r="D15" s="54">
        <v>1</v>
      </c>
      <c r="E15" s="54" t="s">
        <v>42</v>
      </c>
      <c r="F15" s="54" t="s">
        <v>42</v>
      </c>
      <c r="G15" s="54" t="s">
        <v>42</v>
      </c>
      <c r="H15" s="54">
        <v>1</v>
      </c>
      <c r="I15" s="54">
        <v>1</v>
      </c>
      <c r="J15" s="54">
        <v>4</v>
      </c>
      <c r="K15" s="5">
        <v>7</v>
      </c>
      <c r="L15" s="4">
        <v>43</v>
      </c>
      <c r="M15" s="4">
        <v>219</v>
      </c>
      <c r="N15" s="4">
        <v>308</v>
      </c>
      <c r="O15" s="4">
        <v>584</v>
      </c>
    </row>
    <row r="16" spans="1:22" x14ac:dyDescent="0.2">
      <c r="A16" s="68"/>
      <c r="B16" s="3" t="s">
        <v>32</v>
      </c>
      <c r="C16" s="54" t="s">
        <v>42</v>
      </c>
      <c r="D16" s="54" t="s">
        <v>42</v>
      </c>
      <c r="E16" s="54" t="s">
        <v>42</v>
      </c>
      <c r="F16" s="54" t="s">
        <v>42</v>
      </c>
      <c r="G16" s="54" t="s">
        <v>42</v>
      </c>
      <c r="H16" s="54" t="s">
        <v>42</v>
      </c>
      <c r="I16" s="54" t="s">
        <v>42</v>
      </c>
      <c r="J16" s="54" t="s">
        <v>42</v>
      </c>
      <c r="K16" s="5">
        <v>3</v>
      </c>
      <c r="L16" s="4">
        <v>15</v>
      </c>
      <c r="M16" s="4">
        <v>56</v>
      </c>
      <c r="N16" s="4">
        <v>87</v>
      </c>
      <c r="O16" s="4">
        <v>161</v>
      </c>
    </row>
    <row r="17" spans="1:15" x14ac:dyDescent="0.2">
      <c r="A17" s="68"/>
      <c r="B17" s="3" t="s">
        <v>31</v>
      </c>
      <c r="C17" s="57">
        <v>31</v>
      </c>
      <c r="D17" s="57">
        <v>4</v>
      </c>
      <c r="E17" s="57">
        <v>42</v>
      </c>
      <c r="F17" s="57">
        <v>25</v>
      </c>
      <c r="G17" s="57">
        <v>8</v>
      </c>
      <c r="H17" s="57">
        <v>25</v>
      </c>
      <c r="I17" s="57">
        <v>27</v>
      </c>
      <c r="J17" s="57">
        <v>32</v>
      </c>
      <c r="K17" s="4">
        <v>25</v>
      </c>
      <c r="L17" s="4">
        <v>75</v>
      </c>
      <c r="M17" s="4">
        <v>124</v>
      </c>
      <c r="N17" s="4">
        <v>294</v>
      </c>
      <c r="O17" s="4">
        <v>712</v>
      </c>
    </row>
    <row r="18" spans="1:15" ht="13.5" thickBot="1" x14ac:dyDescent="0.25">
      <c r="A18" s="68"/>
      <c r="B18" s="10" t="s">
        <v>17</v>
      </c>
      <c r="C18" s="56" t="s">
        <v>42</v>
      </c>
      <c r="D18" s="56" t="s">
        <v>42</v>
      </c>
      <c r="E18" s="56" t="s">
        <v>42</v>
      </c>
      <c r="F18" s="56" t="s">
        <v>42</v>
      </c>
      <c r="G18" s="56">
        <v>1</v>
      </c>
      <c r="H18" s="56">
        <v>1</v>
      </c>
      <c r="I18" s="56">
        <v>1</v>
      </c>
      <c r="J18" s="56">
        <v>4</v>
      </c>
      <c r="K18" s="39">
        <v>7</v>
      </c>
      <c r="L18" s="11">
        <v>23</v>
      </c>
      <c r="M18" s="11">
        <v>119</v>
      </c>
      <c r="N18" s="11">
        <v>425</v>
      </c>
      <c r="O18" s="11">
        <v>581</v>
      </c>
    </row>
    <row r="19" spans="1:15" ht="13.5" thickTop="1" x14ac:dyDescent="0.2">
      <c r="A19" s="68"/>
      <c r="B19" s="16" t="s">
        <v>15</v>
      </c>
      <c r="C19" s="16">
        <v>37</v>
      </c>
      <c r="D19" s="16">
        <v>14</v>
      </c>
      <c r="E19" s="16">
        <v>51</v>
      </c>
      <c r="F19" s="16">
        <v>38</v>
      </c>
      <c r="G19" s="16">
        <v>30</v>
      </c>
      <c r="H19" s="16">
        <v>91</v>
      </c>
      <c r="I19" s="19">
        <v>100</v>
      </c>
      <c r="J19" s="19">
        <v>412</v>
      </c>
      <c r="K19" s="19">
        <v>1025</v>
      </c>
      <c r="L19" s="19">
        <v>1496</v>
      </c>
      <c r="M19" s="19">
        <v>2819</v>
      </c>
      <c r="N19" s="19">
        <v>3383</v>
      </c>
      <c r="O19" s="19">
        <v>9496</v>
      </c>
    </row>
    <row r="20" spans="1:15" x14ac:dyDescent="0.2">
      <c r="A20" s="69"/>
      <c r="B20" s="18" t="s">
        <v>16</v>
      </c>
      <c r="C20" s="20">
        <v>3.8963774220724498E-3</v>
      </c>
      <c r="D20" s="20">
        <v>1.4743049705139E-3</v>
      </c>
      <c r="E20" s="20">
        <v>5.3706823925863496E-3</v>
      </c>
      <c r="F20" s="20">
        <v>4.0016849199663003E-3</v>
      </c>
      <c r="G20" s="20">
        <v>3.1592249368155001E-3</v>
      </c>
      <c r="H20" s="20">
        <v>9.5829823083403501E-3</v>
      </c>
      <c r="I20" s="20">
        <v>1.0530749789385001E-2</v>
      </c>
      <c r="J20" s="20">
        <v>4.3386689132266197E-2</v>
      </c>
      <c r="K20" s="20">
        <v>0.107940185341196</v>
      </c>
      <c r="L20" s="20">
        <v>0.15754001684919999</v>
      </c>
      <c r="M20" s="20">
        <v>0.29686183656276299</v>
      </c>
      <c r="N20" s="20">
        <v>0.35625526537489499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67" t="s">
        <v>21</v>
      </c>
      <c r="B22" s="3" t="s">
        <v>30</v>
      </c>
      <c r="C22" s="57">
        <v>16</v>
      </c>
      <c r="D22" s="57">
        <v>13</v>
      </c>
      <c r="E22" s="57">
        <v>16</v>
      </c>
      <c r="F22" s="57">
        <v>41</v>
      </c>
      <c r="G22" s="57">
        <v>89</v>
      </c>
      <c r="H22" s="57">
        <v>123</v>
      </c>
      <c r="I22" s="57">
        <v>222</v>
      </c>
      <c r="J22" s="57">
        <v>322</v>
      </c>
      <c r="K22" s="57">
        <v>499</v>
      </c>
      <c r="L22" s="57">
        <v>580</v>
      </c>
      <c r="M22" s="57">
        <v>823</v>
      </c>
      <c r="N22" s="57">
        <v>660</v>
      </c>
      <c r="O22" s="57">
        <v>3404</v>
      </c>
    </row>
    <row r="23" spans="1:15" x14ac:dyDescent="0.2">
      <c r="A23" s="68"/>
      <c r="B23" s="3" t="s">
        <v>33</v>
      </c>
      <c r="C23" s="54" t="s">
        <v>42</v>
      </c>
      <c r="D23" s="54">
        <v>4</v>
      </c>
      <c r="E23" s="54" t="s">
        <v>42</v>
      </c>
      <c r="F23" s="54">
        <v>1</v>
      </c>
      <c r="G23" s="54" t="s">
        <v>42</v>
      </c>
      <c r="H23" s="54">
        <v>5</v>
      </c>
      <c r="I23" s="54">
        <v>1</v>
      </c>
      <c r="J23" s="54">
        <v>25</v>
      </c>
      <c r="K23" s="54">
        <v>72</v>
      </c>
      <c r="L23" s="57">
        <v>138</v>
      </c>
      <c r="M23" s="57">
        <v>199</v>
      </c>
      <c r="N23" s="57">
        <v>150</v>
      </c>
      <c r="O23" s="57">
        <v>595</v>
      </c>
    </row>
    <row r="24" spans="1:15" x14ac:dyDescent="0.2">
      <c r="A24" s="68"/>
      <c r="B24" s="3" t="s">
        <v>32</v>
      </c>
      <c r="C24" s="54" t="s">
        <v>42</v>
      </c>
      <c r="D24" s="54">
        <v>1</v>
      </c>
      <c r="E24" s="54" t="s">
        <v>42</v>
      </c>
      <c r="F24" s="54" t="s">
        <v>42</v>
      </c>
      <c r="G24" s="54" t="s">
        <v>42</v>
      </c>
      <c r="H24" s="54" t="s">
        <v>42</v>
      </c>
      <c r="I24" s="54">
        <v>5</v>
      </c>
      <c r="J24" s="54">
        <v>11</v>
      </c>
      <c r="K24" s="54">
        <v>48</v>
      </c>
      <c r="L24" s="57">
        <v>91</v>
      </c>
      <c r="M24" s="57">
        <v>161</v>
      </c>
      <c r="N24" s="57">
        <v>99</v>
      </c>
      <c r="O24" s="57">
        <v>416</v>
      </c>
    </row>
    <row r="25" spans="1:15" x14ac:dyDescent="0.2">
      <c r="A25" s="68"/>
      <c r="B25" s="3" t="s">
        <v>31</v>
      </c>
      <c r="C25" s="54">
        <v>2</v>
      </c>
      <c r="D25" s="54" t="s">
        <v>42</v>
      </c>
      <c r="E25" s="54" t="s">
        <v>42</v>
      </c>
      <c r="F25" s="54">
        <v>1</v>
      </c>
      <c r="G25" s="54">
        <v>3</v>
      </c>
      <c r="H25" s="54">
        <v>3</v>
      </c>
      <c r="I25" s="57">
        <v>2</v>
      </c>
      <c r="J25" s="57">
        <v>1</v>
      </c>
      <c r="K25" s="57">
        <v>3</v>
      </c>
      <c r="L25" s="57">
        <v>9</v>
      </c>
      <c r="M25" s="57">
        <v>20</v>
      </c>
      <c r="N25" s="57">
        <v>54</v>
      </c>
      <c r="O25" s="57">
        <v>98</v>
      </c>
    </row>
    <row r="26" spans="1:15" ht="13.5" thickBot="1" x14ac:dyDescent="0.25">
      <c r="A26" s="68"/>
      <c r="B26" s="10" t="s">
        <v>17</v>
      </c>
      <c r="C26" s="56" t="s">
        <v>42</v>
      </c>
      <c r="D26" s="56" t="s">
        <v>42</v>
      </c>
      <c r="E26" s="56">
        <v>1</v>
      </c>
      <c r="F26" s="56" t="s">
        <v>42</v>
      </c>
      <c r="G26" s="56">
        <v>2</v>
      </c>
      <c r="H26" s="56" t="s">
        <v>42</v>
      </c>
      <c r="I26" s="56" t="s">
        <v>42</v>
      </c>
      <c r="J26" s="56">
        <v>3</v>
      </c>
      <c r="K26" s="56">
        <v>4</v>
      </c>
      <c r="L26" s="58">
        <v>6</v>
      </c>
      <c r="M26" s="58">
        <v>32</v>
      </c>
      <c r="N26" s="58">
        <v>125</v>
      </c>
      <c r="O26" s="58">
        <v>173</v>
      </c>
    </row>
    <row r="27" spans="1:15" ht="13.5" thickTop="1" x14ac:dyDescent="0.2">
      <c r="A27" s="68"/>
      <c r="B27" s="16" t="s">
        <v>15</v>
      </c>
      <c r="C27" s="59">
        <v>18</v>
      </c>
      <c r="D27" s="59">
        <v>18</v>
      </c>
      <c r="E27" s="59">
        <v>17</v>
      </c>
      <c r="F27" s="59">
        <v>43</v>
      </c>
      <c r="G27" s="59">
        <v>94</v>
      </c>
      <c r="H27" s="59">
        <v>131</v>
      </c>
      <c r="I27" s="60">
        <v>230</v>
      </c>
      <c r="J27" s="60">
        <v>362</v>
      </c>
      <c r="K27" s="60">
        <v>626</v>
      </c>
      <c r="L27" s="60">
        <v>824</v>
      </c>
      <c r="M27" s="60">
        <v>1235</v>
      </c>
      <c r="N27" s="60">
        <v>1088</v>
      </c>
      <c r="O27" s="60">
        <v>4686</v>
      </c>
    </row>
    <row r="28" spans="1:15" x14ac:dyDescent="0.2">
      <c r="A28" s="69"/>
      <c r="B28" s="18" t="s">
        <v>16</v>
      </c>
      <c r="C28" s="61">
        <v>3.8412291933418701E-3</v>
      </c>
      <c r="D28" s="61">
        <v>3.8412291933418701E-3</v>
      </c>
      <c r="E28" s="61">
        <v>3.6278275714895399E-3</v>
      </c>
      <c r="F28" s="61">
        <v>9.1762697396500208E-3</v>
      </c>
      <c r="G28" s="61">
        <v>2.0059752454118701E-2</v>
      </c>
      <c r="H28" s="61">
        <v>2.79556124626547E-2</v>
      </c>
      <c r="I28" s="61">
        <v>4.9082373026034999E-2</v>
      </c>
      <c r="J28" s="61">
        <v>7.7251387110541997E-2</v>
      </c>
      <c r="K28" s="61">
        <v>0.13358941527955601</v>
      </c>
      <c r="L28" s="61">
        <v>0.17584293640631701</v>
      </c>
      <c r="M28" s="61">
        <v>0.26355100298762302</v>
      </c>
      <c r="N28" s="61">
        <v>0.23218096457533099</v>
      </c>
      <c r="O28" s="61">
        <v>1</v>
      </c>
    </row>
    <row r="29" spans="1:15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  <row r="30" spans="1:15" ht="12.75" customHeight="1" x14ac:dyDescent="0.2">
      <c r="A30" s="67" t="s">
        <v>22</v>
      </c>
      <c r="B30" s="3" t="s">
        <v>30</v>
      </c>
      <c r="C30" s="57">
        <v>28</v>
      </c>
      <c r="D30" s="57">
        <v>15</v>
      </c>
      <c r="E30" s="57">
        <v>28</v>
      </c>
      <c r="F30" s="57">
        <v>43</v>
      </c>
      <c r="G30" s="57">
        <v>68</v>
      </c>
      <c r="H30" s="57">
        <v>115</v>
      </c>
      <c r="I30" s="57">
        <v>156</v>
      </c>
      <c r="J30" s="57">
        <v>274</v>
      </c>
      <c r="K30" s="57">
        <v>403</v>
      </c>
      <c r="L30" s="57">
        <v>538</v>
      </c>
      <c r="M30" s="57">
        <v>786</v>
      </c>
      <c r="N30" s="57">
        <v>567</v>
      </c>
      <c r="O30" s="57">
        <v>3021</v>
      </c>
    </row>
    <row r="31" spans="1:15" x14ac:dyDescent="0.2">
      <c r="A31" s="68"/>
      <c r="B31" s="3" t="s">
        <v>33</v>
      </c>
      <c r="C31" s="54" t="s">
        <v>42</v>
      </c>
      <c r="D31" s="54" t="s">
        <v>42</v>
      </c>
      <c r="E31" s="54">
        <v>1</v>
      </c>
      <c r="F31" s="54" t="s">
        <v>42</v>
      </c>
      <c r="G31" s="54" t="s">
        <v>42</v>
      </c>
      <c r="H31" s="54">
        <v>4</v>
      </c>
      <c r="I31" s="54">
        <v>5</v>
      </c>
      <c r="J31" s="54">
        <v>4</v>
      </c>
      <c r="K31" s="54">
        <v>31</v>
      </c>
      <c r="L31" s="57">
        <v>54</v>
      </c>
      <c r="M31" s="57">
        <v>86</v>
      </c>
      <c r="N31" s="57">
        <v>77</v>
      </c>
      <c r="O31" s="57">
        <v>262</v>
      </c>
    </row>
    <row r="32" spans="1:15" x14ac:dyDescent="0.2">
      <c r="A32" s="68"/>
      <c r="B32" s="3" t="s">
        <v>32</v>
      </c>
      <c r="C32" s="54" t="s">
        <v>42</v>
      </c>
      <c r="D32" s="54" t="s">
        <v>42</v>
      </c>
      <c r="E32" s="54" t="s">
        <v>42</v>
      </c>
      <c r="F32" s="54" t="s">
        <v>42</v>
      </c>
      <c r="G32" s="54" t="s">
        <v>42</v>
      </c>
      <c r="H32" s="54" t="s">
        <v>42</v>
      </c>
      <c r="I32" s="54">
        <v>1</v>
      </c>
      <c r="J32" s="54">
        <v>1</v>
      </c>
      <c r="K32" s="54">
        <v>5</v>
      </c>
      <c r="L32" s="57">
        <v>16</v>
      </c>
      <c r="M32" s="57">
        <v>48</v>
      </c>
      <c r="N32" s="57">
        <v>46</v>
      </c>
      <c r="O32" s="57">
        <v>117</v>
      </c>
    </row>
    <row r="33" spans="1:17" x14ac:dyDescent="0.2">
      <c r="A33" s="68"/>
      <c r="B33" s="3" t="s">
        <v>31</v>
      </c>
      <c r="C33" s="57">
        <v>11</v>
      </c>
      <c r="D33" s="57">
        <v>2</v>
      </c>
      <c r="E33" s="57">
        <v>1</v>
      </c>
      <c r="F33" s="54" t="s">
        <v>42</v>
      </c>
      <c r="G33" s="57">
        <v>6</v>
      </c>
      <c r="H33" s="57">
        <v>5</v>
      </c>
      <c r="I33" s="57">
        <v>4</v>
      </c>
      <c r="J33" s="57">
        <v>8</v>
      </c>
      <c r="K33" s="57">
        <v>4</v>
      </c>
      <c r="L33" s="57">
        <v>18</v>
      </c>
      <c r="M33" s="57">
        <v>38</v>
      </c>
      <c r="N33" s="57">
        <v>72</v>
      </c>
      <c r="O33" s="57">
        <v>169</v>
      </c>
    </row>
    <row r="34" spans="1:17" ht="13.5" thickBot="1" x14ac:dyDescent="0.25">
      <c r="A34" s="68"/>
      <c r="B34" s="10" t="s">
        <v>17</v>
      </c>
      <c r="C34" s="56" t="s">
        <v>42</v>
      </c>
      <c r="D34" s="56" t="s">
        <v>42</v>
      </c>
      <c r="E34" s="56" t="s">
        <v>42</v>
      </c>
      <c r="F34" s="56" t="s">
        <v>42</v>
      </c>
      <c r="G34" s="56" t="s">
        <v>42</v>
      </c>
      <c r="H34" s="56">
        <v>1</v>
      </c>
      <c r="I34" s="56" t="s">
        <v>42</v>
      </c>
      <c r="J34" s="56">
        <v>1</v>
      </c>
      <c r="K34" s="56">
        <v>5</v>
      </c>
      <c r="L34" s="58">
        <v>13</v>
      </c>
      <c r="M34" s="58">
        <v>25</v>
      </c>
      <c r="N34" s="58">
        <v>168</v>
      </c>
      <c r="O34" s="58">
        <v>213</v>
      </c>
    </row>
    <row r="35" spans="1:17" ht="13.5" thickTop="1" x14ac:dyDescent="0.2">
      <c r="A35" s="68"/>
      <c r="B35" s="16" t="s">
        <v>15</v>
      </c>
      <c r="C35" s="59">
        <v>39</v>
      </c>
      <c r="D35" s="59">
        <v>17</v>
      </c>
      <c r="E35" s="59">
        <v>30</v>
      </c>
      <c r="F35" s="59">
        <v>43</v>
      </c>
      <c r="G35" s="59">
        <v>74</v>
      </c>
      <c r="H35" s="59">
        <v>125</v>
      </c>
      <c r="I35" s="60">
        <v>166</v>
      </c>
      <c r="J35" s="60">
        <v>288</v>
      </c>
      <c r="K35" s="60">
        <v>448</v>
      </c>
      <c r="L35" s="60">
        <v>639</v>
      </c>
      <c r="M35" s="60">
        <v>983</v>
      </c>
      <c r="N35" s="60">
        <v>930</v>
      </c>
      <c r="O35" s="60">
        <v>3782</v>
      </c>
    </row>
    <row r="36" spans="1:17" x14ac:dyDescent="0.2">
      <c r="A36" s="69"/>
      <c r="B36" s="18" t="s">
        <v>16</v>
      </c>
      <c r="C36" s="61">
        <v>1.03120042305658E-2</v>
      </c>
      <c r="D36" s="61">
        <v>4.4949762030671598E-3</v>
      </c>
      <c r="E36" s="61">
        <v>7.9323109465891106E-3</v>
      </c>
      <c r="F36" s="61">
        <v>1.13696456901111E-2</v>
      </c>
      <c r="G36" s="61">
        <v>1.9566367001586499E-2</v>
      </c>
      <c r="H36" s="61">
        <v>3.3051295610787901E-2</v>
      </c>
      <c r="I36" s="61">
        <v>4.3892120571126403E-2</v>
      </c>
      <c r="J36" s="61">
        <v>7.6150185087255406E-2</v>
      </c>
      <c r="K36" s="61">
        <v>0.118455843469064</v>
      </c>
      <c r="L36" s="61">
        <v>0.16895822316234799</v>
      </c>
      <c r="M36" s="61">
        <v>0.25991538868323599</v>
      </c>
      <c r="N36" s="61">
        <v>0.24590163934426201</v>
      </c>
      <c r="O36" s="61">
        <v>1</v>
      </c>
    </row>
    <row r="37" spans="1:17" x14ac:dyDescent="0.2"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Q37" s="38"/>
    </row>
    <row r="38" spans="1:17" x14ac:dyDescent="0.2">
      <c r="A38" s="67" t="s">
        <v>23</v>
      </c>
      <c r="B38" s="3" t="s">
        <v>30</v>
      </c>
      <c r="C38" s="57">
        <v>70</v>
      </c>
      <c r="D38" s="57">
        <v>52</v>
      </c>
      <c r="E38" s="57">
        <v>62</v>
      </c>
      <c r="F38" s="57">
        <v>101</v>
      </c>
      <c r="G38" s="57">
        <v>191</v>
      </c>
      <c r="H38" s="57">
        <v>319</v>
      </c>
      <c r="I38" s="57">
        <v>402</v>
      </c>
      <c r="J38" s="57">
        <v>680</v>
      </c>
      <c r="K38" s="57">
        <v>685</v>
      </c>
      <c r="L38" s="57">
        <v>819</v>
      </c>
      <c r="M38" s="57">
        <v>1146</v>
      </c>
      <c r="N38" s="57">
        <v>853</v>
      </c>
      <c r="O38" s="57">
        <v>5380</v>
      </c>
    </row>
    <row r="39" spans="1:17" x14ac:dyDescent="0.2">
      <c r="A39" s="68"/>
      <c r="B39" s="3" t="s">
        <v>33</v>
      </c>
      <c r="C39" s="54">
        <v>2</v>
      </c>
      <c r="D39" s="54">
        <v>1</v>
      </c>
      <c r="E39" s="54" t="s">
        <v>42</v>
      </c>
      <c r="F39" s="54">
        <v>16</v>
      </c>
      <c r="G39" s="54">
        <v>27</v>
      </c>
      <c r="H39" s="54">
        <v>26</v>
      </c>
      <c r="I39" s="54">
        <v>32</v>
      </c>
      <c r="J39" s="54">
        <v>67</v>
      </c>
      <c r="K39" s="54">
        <v>86</v>
      </c>
      <c r="L39" s="57">
        <v>125</v>
      </c>
      <c r="M39" s="57">
        <v>169</v>
      </c>
      <c r="N39" s="57">
        <v>202</v>
      </c>
      <c r="O39" s="57">
        <v>753</v>
      </c>
    </row>
    <row r="40" spans="1:17" x14ac:dyDescent="0.2">
      <c r="A40" s="68"/>
      <c r="B40" s="3" t="s">
        <v>32</v>
      </c>
      <c r="C40" s="54">
        <v>1</v>
      </c>
      <c r="D40" s="54">
        <v>2</v>
      </c>
      <c r="E40" s="54">
        <v>3</v>
      </c>
      <c r="F40" s="54">
        <v>2</v>
      </c>
      <c r="G40" s="54">
        <v>4</v>
      </c>
      <c r="H40" s="54">
        <v>5</v>
      </c>
      <c r="I40" s="54">
        <v>9</v>
      </c>
      <c r="J40" s="54">
        <v>18</v>
      </c>
      <c r="K40" s="54">
        <v>43</v>
      </c>
      <c r="L40" s="57">
        <v>52</v>
      </c>
      <c r="M40" s="57">
        <v>111</v>
      </c>
      <c r="N40" s="57">
        <v>71</v>
      </c>
      <c r="O40" s="57">
        <v>321</v>
      </c>
    </row>
    <row r="41" spans="1:17" x14ac:dyDescent="0.2">
      <c r="A41" s="68"/>
      <c r="B41" s="3" t="s">
        <v>31</v>
      </c>
      <c r="C41" s="57">
        <v>15</v>
      </c>
      <c r="D41" s="57">
        <v>1</v>
      </c>
      <c r="E41" s="57">
        <v>7</v>
      </c>
      <c r="F41" s="57">
        <v>3</v>
      </c>
      <c r="G41" s="57">
        <v>4</v>
      </c>
      <c r="H41" s="57">
        <v>4</v>
      </c>
      <c r="I41" s="57">
        <v>3</v>
      </c>
      <c r="J41" s="57">
        <v>10</v>
      </c>
      <c r="K41" s="57">
        <v>8</v>
      </c>
      <c r="L41" s="57">
        <v>12</v>
      </c>
      <c r="M41" s="57">
        <v>67</v>
      </c>
      <c r="N41" s="57">
        <v>181</v>
      </c>
      <c r="O41" s="57">
        <v>315</v>
      </c>
    </row>
    <row r="42" spans="1:17" ht="13.5" thickBot="1" x14ac:dyDescent="0.25">
      <c r="A42" s="68"/>
      <c r="B42" s="10" t="s">
        <v>17</v>
      </c>
      <c r="C42" s="56" t="s">
        <v>42</v>
      </c>
      <c r="D42" s="56" t="s">
        <v>42</v>
      </c>
      <c r="E42" s="56" t="s">
        <v>42</v>
      </c>
      <c r="F42" s="56" t="s">
        <v>42</v>
      </c>
      <c r="G42" s="56" t="s">
        <v>42</v>
      </c>
      <c r="H42" s="56">
        <v>1</v>
      </c>
      <c r="I42" s="56">
        <v>2</v>
      </c>
      <c r="J42" s="56">
        <v>2</v>
      </c>
      <c r="K42" s="56">
        <v>3</v>
      </c>
      <c r="L42" s="58">
        <v>9</v>
      </c>
      <c r="M42" s="58">
        <v>66</v>
      </c>
      <c r="N42" s="58">
        <v>213</v>
      </c>
      <c r="O42" s="58">
        <v>296</v>
      </c>
    </row>
    <row r="43" spans="1:17" ht="13.5" thickTop="1" x14ac:dyDescent="0.2">
      <c r="A43" s="68"/>
      <c r="B43" s="16" t="s">
        <v>15</v>
      </c>
      <c r="C43" s="59">
        <v>88</v>
      </c>
      <c r="D43" s="59">
        <v>56</v>
      </c>
      <c r="E43" s="59">
        <v>72</v>
      </c>
      <c r="F43" s="59">
        <v>122</v>
      </c>
      <c r="G43" s="59">
        <v>226</v>
      </c>
      <c r="H43" s="59">
        <v>355</v>
      </c>
      <c r="I43" s="60">
        <v>448</v>
      </c>
      <c r="J43" s="60">
        <v>777</v>
      </c>
      <c r="K43" s="60">
        <v>825</v>
      </c>
      <c r="L43" s="60">
        <v>1017</v>
      </c>
      <c r="M43" s="60">
        <v>1559</v>
      </c>
      <c r="N43" s="60">
        <v>1520</v>
      </c>
      <c r="O43" s="60">
        <v>7065</v>
      </c>
    </row>
    <row r="44" spans="1:17" x14ac:dyDescent="0.2">
      <c r="A44" s="69"/>
      <c r="B44" s="18" t="s">
        <v>16</v>
      </c>
      <c r="C44" s="61">
        <v>1.24557678697806E-2</v>
      </c>
      <c r="D44" s="61">
        <v>7.9263977353149304E-3</v>
      </c>
      <c r="E44" s="61">
        <v>1.01910828025478E-2</v>
      </c>
      <c r="F44" s="61">
        <v>1.72682236376504E-2</v>
      </c>
      <c r="G44" s="61">
        <v>3.1988676574663803E-2</v>
      </c>
      <c r="H44" s="61">
        <v>5.0247699929228597E-2</v>
      </c>
      <c r="I44" s="61">
        <v>6.3411181882519499E-2</v>
      </c>
      <c r="J44" s="61">
        <v>0.109978768577495</v>
      </c>
      <c r="K44" s="61">
        <v>0.116772823779193</v>
      </c>
      <c r="L44" s="61">
        <v>0.14394904458598701</v>
      </c>
      <c r="M44" s="61">
        <v>0.2206652512385</v>
      </c>
      <c r="N44" s="61">
        <v>0.21514508138711999</v>
      </c>
      <c r="O44" s="61">
        <v>1</v>
      </c>
    </row>
    <row r="45" spans="1:17" x14ac:dyDescent="0.2"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  <row r="46" spans="1:17" x14ac:dyDescent="0.2">
      <c r="A46" s="67" t="s">
        <v>24</v>
      </c>
      <c r="B46" s="3" t="s">
        <v>30</v>
      </c>
      <c r="C46" s="57">
        <v>2</v>
      </c>
      <c r="D46" s="57">
        <v>3</v>
      </c>
      <c r="E46" s="57">
        <v>11</v>
      </c>
      <c r="F46" s="57">
        <v>10</v>
      </c>
      <c r="G46" s="57">
        <v>17</v>
      </c>
      <c r="H46" s="57">
        <v>38</v>
      </c>
      <c r="I46" s="57">
        <v>93</v>
      </c>
      <c r="J46" s="57">
        <v>249</v>
      </c>
      <c r="K46" s="57">
        <v>477</v>
      </c>
      <c r="L46" s="57">
        <v>598</v>
      </c>
      <c r="M46" s="57">
        <v>794</v>
      </c>
      <c r="N46" s="57">
        <v>812</v>
      </c>
      <c r="O46" s="57">
        <v>3104</v>
      </c>
    </row>
    <row r="47" spans="1:17" x14ac:dyDescent="0.2">
      <c r="A47" s="68"/>
      <c r="B47" s="3" t="s">
        <v>33</v>
      </c>
      <c r="C47" s="54" t="s">
        <v>42</v>
      </c>
      <c r="D47" s="54" t="s">
        <v>42</v>
      </c>
      <c r="E47" s="54" t="s">
        <v>42</v>
      </c>
      <c r="F47" s="54" t="s">
        <v>42</v>
      </c>
      <c r="G47" s="54" t="s">
        <v>42</v>
      </c>
      <c r="H47" s="54" t="s">
        <v>42</v>
      </c>
      <c r="I47" s="54">
        <v>1</v>
      </c>
      <c r="J47" s="54">
        <v>5</v>
      </c>
      <c r="K47" s="54">
        <v>17</v>
      </c>
      <c r="L47" s="57">
        <v>65</v>
      </c>
      <c r="M47" s="57">
        <v>186</v>
      </c>
      <c r="N47" s="57">
        <v>167</v>
      </c>
      <c r="O47" s="57">
        <v>441</v>
      </c>
    </row>
    <row r="48" spans="1:17" x14ac:dyDescent="0.2">
      <c r="A48" s="68"/>
      <c r="B48" s="3" t="s">
        <v>32</v>
      </c>
      <c r="C48" s="54" t="s">
        <v>42</v>
      </c>
      <c r="D48" s="54" t="s">
        <v>42</v>
      </c>
      <c r="E48" s="54" t="s">
        <v>42</v>
      </c>
      <c r="F48" s="54" t="s">
        <v>42</v>
      </c>
      <c r="G48" s="54" t="s">
        <v>42</v>
      </c>
      <c r="H48" s="54" t="s">
        <v>42</v>
      </c>
      <c r="I48" s="54" t="s">
        <v>42</v>
      </c>
      <c r="J48" s="54" t="s">
        <v>42</v>
      </c>
      <c r="K48" s="54">
        <v>7</v>
      </c>
      <c r="L48" s="57">
        <v>68</v>
      </c>
      <c r="M48" s="57">
        <v>106</v>
      </c>
      <c r="N48" s="57">
        <v>88</v>
      </c>
      <c r="O48" s="57">
        <v>269</v>
      </c>
    </row>
    <row r="49" spans="1:15" x14ac:dyDescent="0.2">
      <c r="A49" s="68"/>
      <c r="B49" s="3" t="s">
        <v>31</v>
      </c>
      <c r="C49" s="57">
        <v>4</v>
      </c>
      <c r="D49" s="54" t="s">
        <v>42</v>
      </c>
      <c r="E49" s="57">
        <v>1</v>
      </c>
      <c r="F49" s="57">
        <v>5</v>
      </c>
      <c r="G49" s="57">
        <v>2</v>
      </c>
      <c r="H49" s="57">
        <v>2</v>
      </c>
      <c r="I49" s="57">
        <v>3</v>
      </c>
      <c r="J49" s="57">
        <v>10</v>
      </c>
      <c r="K49" s="57">
        <v>1</v>
      </c>
      <c r="L49" s="57">
        <v>84</v>
      </c>
      <c r="M49" s="57">
        <v>51</v>
      </c>
      <c r="N49" s="57">
        <v>82</v>
      </c>
      <c r="O49" s="57">
        <v>245</v>
      </c>
    </row>
    <row r="50" spans="1:15" ht="13.5" thickBot="1" x14ac:dyDescent="0.25">
      <c r="A50" s="68"/>
      <c r="B50" s="10" t="s">
        <v>17</v>
      </c>
      <c r="C50" s="56" t="s">
        <v>42</v>
      </c>
      <c r="D50" s="56" t="s">
        <v>42</v>
      </c>
      <c r="E50" s="56" t="s">
        <v>42</v>
      </c>
      <c r="F50" s="56">
        <v>1</v>
      </c>
      <c r="G50" s="56" t="s">
        <v>42</v>
      </c>
      <c r="H50" s="56" t="s">
        <v>42</v>
      </c>
      <c r="I50" s="56" t="s">
        <v>42</v>
      </c>
      <c r="J50" s="56" t="s">
        <v>42</v>
      </c>
      <c r="K50" s="56">
        <v>2</v>
      </c>
      <c r="L50" s="58">
        <v>3</v>
      </c>
      <c r="M50" s="58">
        <v>72</v>
      </c>
      <c r="N50" s="58">
        <v>184</v>
      </c>
      <c r="O50" s="58">
        <v>262</v>
      </c>
    </row>
    <row r="51" spans="1:15" ht="13.5" thickTop="1" x14ac:dyDescent="0.2">
      <c r="A51" s="68"/>
      <c r="B51" s="16" t="s">
        <v>15</v>
      </c>
      <c r="C51" s="59">
        <v>6</v>
      </c>
      <c r="D51" s="59">
        <v>3</v>
      </c>
      <c r="E51" s="59">
        <v>12</v>
      </c>
      <c r="F51" s="59">
        <v>16</v>
      </c>
      <c r="G51" s="59">
        <v>19</v>
      </c>
      <c r="H51" s="59">
        <v>40</v>
      </c>
      <c r="I51" s="60">
        <v>97</v>
      </c>
      <c r="J51" s="60">
        <v>264</v>
      </c>
      <c r="K51" s="60">
        <v>504</v>
      </c>
      <c r="L51" s="60">
        <v>818</v>
      </c>
      <c r="M51" s="60">
        <v>1209</v>
      </c>
      <c r="N51" s="60">
        <v>1333</v>
      </c>
      <c r="O51" s="60">
        <v>4321</v>
      </c>
    </row>
    <row r="52" spans="1:15" x14ac:dyDescent="0.2">
      <c r="A52" s="69"/>
      <c r="B52" s="18" t="s">
        <v>16</v>
      </c>
      <c r="C52" s="61">
        <v>1.38856746123583E-3</v>
      </c>
      <c r="D52" s="61">
        <v>6.9428373061791303E-4</v>
      </c>
      <c r="E52" s="61">
        <v>2.77713492247165E-3</v>
      </c>
      <c r="F52" s="61">
        <v>3.7028465632955301E-3</v>
      </c>
      <c r="G52" s="61">
        <v>4.39713029391345E-3</v>
      </c>
      <c r="H52" s="61">
        <v>9.2571164082388292E-3</v>
      </c>
      <c r="I52" s="61">
        <v>2.24485072899792E-2</v>
      </c>
      <c r="J52" s="61">
        <v>6.1096968294376303E-2</v>
      </c>
      <c r="K52" s="61">
        <v>0.116639666743809</v>
      </c>
      <c r="L52" s="61">
        <v>0.189308030548484</v>
      </c>
      <c r="M52" s="61">
        <v>0.27979634343901899</v>
      </c>
      <c r="N52" s="61">
        <v>0.30849340430455902</v>
      </c>
      <c r="O52" s="61">
        <v>1</v>
      </c>
    </row>
    <row r="53" spans="1:15" x14ac:dyDescent="0.2"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</row>
    <row r="54" spans="1:15" x14ac:dyDescent="0.2">
      <c r="A54" s="67" t="s">
        <v>25</v>
      </c>
      <c r="B54" s="3" t="s">
        <v>30</v>
      </c>
      <c r="C54" s="57">
        <v>5</v>
      </c>
      <c r="D54" s="57">
        <v>6</v>
      </c>
      <c r="E54" s="57">
        <v>1</v>
      </c>
      <c r="F54" s="57">
        <v>12</v>
      </c>
      <c r="G54" s="57">
        <v>17</v>
      </c>
      <c r="H54" s="57">
        <v>34</v>
      </c>
      <c r="I54" s="57">
        <v>80</v>
      </c>
      <c r="J54" s="57">
        <v>97</v>
      </c>
      <c r="K54" s="57">
        <v>132</v>
      </c>
      <c r="L54" s="57">
        <v>187</v>
      </c>
      <c r="M54" s="57">
        <v>249</v>
      </c>
      <c r="N54" s="57">
        <v>252</v>
      </c>
      <c r="O54" s="57">
        <v>1072</v>
      </c>
    </row>
    <row r="55" spans="1:15" x14ac:dyDescent="0.2">
      <c r="A55" s="68"/>
      <c r="B55" s="3" t="s">
        <v>33</v>
      </c>
      <c r="C55" s="54" t="s">
        <v>42</v>
      </c>
      <c r="D55" s="54" t="s">
        <v>42</v>
      </c>
      <c r="E55" s="54" t="s">
        <v>42</v>
      </c>
      <c r="F55" s="54" t="s">
        <v>42</v>
      </c>
      <c r="G55" s="54" t="s">
        <v>42</v>
      </c>
      <c r="H55" s="54">
        <v>2</v>
      </c>
      <c r="I55" s="54">
        <v>4</v>
      </c>
      <c r="J55" s="54">
        <v>8</v>
      </c>
      <c r="K55" s="54">
        <v>23</v>
      </c>
      <c r="L55" s="57">
        <v>43</v>
      </c>
      <c r="M55" s="57">
        <v>51</v>
      </c>
      <c r="N55" s="57">
        <v>36</v>
      </c>
      <c r="O55" s="57">
        <v>167</v>
      </c>
    </row>
    <row r="56" spans="1:15" x14ac:dyDescent="0.2">
      <c r="A56" s="68"/>
      <c r="B56" s="3" t="s">
        <v>32</v>
      </c>
      <c r="C56" s="54" t="s">
        <v>42</v>
      </c>
      <c r="D56" s="54" t="s">
        <v>42</v>
      </c>
      <c r="E56" s="54" t="s">
        <v>42</v>
      </c>
      <c r="F56" s="54" t="s">
        <v>42</v>
      </c>
      <c r="G56" s="54" t="s">
        <v>42</v>
      </c>
      <c r="H56" s="54" t="s">
        <v>42</v>
      </c>
      <c r="I56" s="54" t="s">
        <v>42</v>
      </c>
      <c r="J56" s="54">
        <v>2</v>
      </c>
      <c r="K56" s="54">
        <v>5</v>
      </c>
      <c r="L56" s="57">
        <v>19</v>
      </c>
      <c r="M56" s="57">
        <v>73</v>
      </c>
      <c r="N56" s="57">
        <v>44</v>
      </c>
      <c r="O56" s="57">
        <v>143</v>
      </c>
    </row>
    <row r="57" spans="1:15" x14ac:dyDescent="0.2">
      <c r="A57" s="68"/>
      <c r="B57" s="3" t="s">
        <v>31</v>
      </c>
      <c r="C57" s="57">
        <v>9</v>
      </c>
      <c r="D57" s="54" t="s">
        <v>42</v>
      </c>
      <c r="E57" s="57">
        <v>2</v>
      </c>
      <c r="F57" s="54" t="s">
        <v>42</v>
      </c>
      <c r="G57" s="57">
        <v>1</v>
      </c>
      <c r="H57" s="57">
        <v>4</v>
      </c>
      <c r="I57" s="57">
        <v>2</v>
      </c>
      <c r="J57" s="57">
        <v>3</v>
      </c>
      <c r="K57" s="57">
        <v>2</v>
      </c>
      <c r="L57" s="57">
        <v>13</v>
      </c>
      <c r="M57" s="57">
        <v>35</v>
      </c>
      <c r="N57" s="57">
        <v>48</v>
      </c>
      <c r="O57" s="57">
        <v>119</v>
      </c>
    </row>
    <row r="58" spans="1:15" ht="13.5" thickBot="1" x14ac:dyDescent="0.25">
      <c r="A58" s="68"/>
      <c r="B58" s="10" t="s">
        <v>17</v>
      </c>
      <c r="C58" s="56" t="s">
        <v>42</v>
      </c>
      <c r="D58" s="56" t="s">
        <v>42</v>
      </c>
      <c r="E58" s="56" t="s">
        <v>42</v>
      </c>
      <c r="F58" s="56" t="s">
        <v>42</v>
      </c>
      <c r="G58" s="56" t="s">
        <v>42</v>
      </c>
      <c r="H58" s="56">
        <v>2</v>
      </c>
      <c r="I58" s="56">
        <v>2</v>
      </c>
      <c r="J58" s="56" t="s">
        <v>42</v>
      </c>
      <c r="K58" s="56">
        <v>10</v>
      </c>
      <c r="L58" s="58">
        <v>5</v>
      </c>
      <c r="M58" s="58">
        <v>16</v>
      </c>
      <c r="N58" s="58">
        <v>98</v>
      </c>
      <c r="O58" s="58">
        <v>133</v>
      </c>
    </row>
    <row r="59" spans="1:15" ht="13.5" thickTop="1" x14ac:dyDescent="0.2">
      <c r="A59" s="68"/>
      <c r="B59" s="16" t="s">
        <v>15</v>
      </c>
      <c r="C59" s="59">
        <v>14</v>
      </c>
      <c r="D59" s="59">
        <v>6</v>
      </c>
      <c r="E59" s="59">
        <v>3</v>
      </c>
      <c r="F59" s="59">
        <v>12</v>
      </c>
      <c r="G59" s="59">
        <v>18</v>
      </c>
      <c r="H59" s="59">
        <v>42</v>
      </c>
      <c r="I59" s="60">
        <v>88</v>
      </c>
      <c r="J59" s="60">
        <v>110</v>
      </c>
      <c r="K59" s="60">
        <v>172</v>
      </c>
      <c r="L59" s="60">
        <v>267</v>
      </c>
      <c r="M59" s="60">
        <v>424</v>
      </c>
      <c r="N59" s="60">
        <v>478</v>
      </c>
      <c r="O59" s="60">
        <v>1634</v>
      </c>
    </row>
    <row r="60" spans="1:15" x14ac:dyDescent="0.2">
      <c r="A60" s="69"/>
      <c r="B60" s="18" t="s">
        <v>16</v>
      </c>
      <c r="C60" s="61">
        <v>8.5679314565483503E-3</v>
      </c>
      <c r="D60" s="61">
        <v>3.6719706242350101E-3</v>
      </c>
      <c r="E60" s="61">
        <v>1.8359853121175001E-3</v>
      </c>
      <c r="F60" s="61">
        <v>7.3439412484700099E-3</v>
      </c>
      <c r="G60" s="61">
        <v>1.1015911872705E-2</v>
      </c>
      <c r="H60" s="61">
        <v>2.5703794369645001E-2</v>
      </c>
      <c r="I60" s="61">
        <v>5.38555691554468E-2</v>
      </c>
      <c r="J60" s="61">
        <v>6.7319461444308504E-2</v>
      </c>
      <c r="K60" s="61">
        <v>0.105263157894737</v>
      </c>
      <c r="L60" s="61">
        <v>0.16340269277845801</v>
      </c>
      <c r="M60" s="61">
        <v>0.25948592411260701</v>
      </c>
      <c r="N60" s="61">
        <v>0.29253365973072198</v>
      </c>
      <c r="O60" s="61">
        <v>1</v>
      </c>
    </row>
    <row r="63" spans="1:15" x14ac:dyDescent="0.2">
      <c r="A63" s="48" t="s">
        <v>41</v>
      </c>
    </row>
    <row r="64" spans="1:15" x14ac:dyDescent="0.2">
      <c r="A64" s="12" t="s">
        <v>8</v>
      </c>
    </row>
  </sheetData>
  <mergeCells count="7">
    <mergeCell ref="A46:A52"/>
    <mergeCell ref="A54:A60"/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69" fitToHeight="2" orientation="landscape" r:id="rId1"/>
  <ignoredErrors>
    <ignoredError sqref="D8:K10 C15:J18 C23:N5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2F46AD-4AC4-44DD-A75B-64F1D2A985CE}"/>
</file>

<file path=customXml/itemProps2.xml><?xml version="1.0" encoding="utf-8"?>
<ds:datastoreItem xmlns:ds="http://schemas.openxmlformats.org/officeDocument/2006/customXml" ds:itemID="{11F56A6A-88A8-446E-AD43-6FBE1EC0FE00}"/>
</file>

<file path=customXml/itemProps3.xml><?xml version="1.0" encoding="utf-8"?>
<ds:datastoreItem xmlns:ds="http://schemas.openxmlformats.org/officeDocument/2006/customXml" ds:itemID="{1DAA3945-317E-4114-8873-5E0E0F4967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2017-09-06T08:16:16Z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