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5" yWindow="6240" windowWidth="25230" windowHeight="6285" activeTab="1"/>
  </bookViews>
  <sheets>
    <sheet name="Flussi" sheetId="6" r:id="rId1"/>
    <sheet name="Variazione pendenti" sheetId="7" r:id="rId2"/>
    <sheet name="Stratigrafia pendenti" sheetId="1" r:id="rId3"/>
  </sheets>
  <definedNames>
    <definedName name="_xlnm._FilterDatabase" localSheetId="0" hidden="1">Flussi!$A$6:$E$10</definedName>
    <definedName name="_xlnm._FilterDatabase" localSheetId="1" hidden="1">'Variazione pendenti'!$A$6:$F$6</definedName>
    <definedName name="_xlnm.Print_Area" localSheetId="0">Flussi!$A$1:$H$68</definedName>
    <definedName name="_xlnm.Print_Area" localSheetId="2">'Stratigrafia pendenti'!$A$1:$O$37</definedName>
    <definedName name="_xlnm.Print_Area" localSheetId="1">'Variazione pendenti'!$A$1:$G$24</definedName>
    <definedName name="_xlnm.Print_Titles" localSheetId="0">Flussi!$6:$6</definedName>
    <definedName name="_xlnm.Print_Titles" localSheetId="2">'Stratigrafia pendenti'!$6:$6</definedName>
  </definedNames>
  <calcPr calcId="162913"/>
</workbook>
</file>

<file path=xl/calcChain.xml><?xml version="1.0" encoding="utf-8"?>
<calcChain xmlns="http://schemas.openxmlformats.org/spreadsheetml/2006/main">
  <c r="C13" i="6" l="1"/>
  <c r="G68" i="6" l="1"/>
  <c r="E68" i="6"/>
  <c r="C68" i="6"/>
  <c r="G59" i="6"/>
  <c r="E59" i="6"/>
  <c r="C59" i="6"/>
  <c r="G50" i="6"/>
  <c r="E50" i="6"/>
  <c r="C50" i="6"/>
  <c r="F19" i="7"/>
  <c r="F17" i="7"/>
  <c r="F15" i="7"/>
  <c r="F13" i="7" l="1"/>
  <c r="G31" i="6" l="1"/>
  <c r="E31" i="6"/>
  <c r="C31" i="6"/>
  <c r="G22" i="6"/>
  <c r="E22" i="6"/>
  <c r="C22" i="6"/>
  <c r="F11" i="7" l="1"/>
  <c r="F9" i="7"/>
  <c r="F7" i="7"/>
  <c r="G13" i="6" l="1"/>
  <c r="E13" i="6"/>
  <c r="E40" i="6" l="1"/>
  <c r="C40" i="6"/>
  <c r="G40" i="6"/>
</calcChain>
</file>

<file path=xl/sharedStrings.xml><?xml version="1.0" encoding="utf-8"?>
<sst xmlns="http://schemas.openxmlformats.org/spreadsheetml/2006/main" count="193" uniqueCount="43">
  <si>
    <t>TOTALE</t>
  </si>
  <si>
    <t>Ufficio</t>
  </si>
  <si>
    <t>Tribunale Ordinario di Agrigento</t>
  </si>
  <si>
    <t>Tribunale Ordinario di Marsala</t>
  </si>
  <si>
    <t>TOTALE AREA SICID</t>
  </si>
  <si>
    <t>Fonte: Ministero della Giustizia - Dipartimento dell'organizzazione giudiziaria, del personale e dei servizi - Direzione Generale di Statistica e Analisi Organizzativa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</si>
  <si>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</si>
  <si>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</si>
  <si>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Variazione pendenti</t>
  </si>
  <si>
    <t>Variazione</t>
  </si>
  <si>
    <t>Clearance rate (definiti / iscritti)</t>
  </si>
  <si>
    <t>Stratigrafia delle pendenze</t>
  </si>
  <si>
    <t>Ruolo</t>
  </si>
  <si>
    <t>TOTALE PENDENTI AREA SICID</t>
  </si>
  <si>
    <t>Incidenza percentuali delle classi</t>
  </si>
  <si>
    <t>PROCEDIMENTI SPECIALI SOMMARI</t>
  </si>
  <si>
    <t>Distretto di Ancona</t>
  </si>
  <si>
    <t>Corte d'Appello di Ancona</t>
  </si>
  <si>
    <t>Tribunale Ordinario di Ancona</t>
  </si>
  <si>
    <t>Tribunale Ordinario di Ascoli Piceno</t>
  </si>
  <si>
    <t>Tribunale Ordinario di Fermo</t>
  </si>
  <si>
    <t>Tribunale Ordinario di Macerata</t>
  </si>
  <si>
    <t>Tribunale Ordinario di Pesaro</t>
  </si>
  <si>
    <t>Tribunale Ordinario di Urbino</t>
  </si>
  <si>
    <t>Iscritti 2016</t>
  </si>
  <si>
    <t>Definiti 2016</t>
  </si>
  <si>
    <t>AFFARI CONTENZIOSI</t>
  </si>
  <si>
    <t>AFFARI DI VOLONTARIA GIURISDIZIONE</t>
  </si>
  <si>
    <t>PREVIDENZA E ASSISTENZA</t>
  </si>
  <si>
    <t>LAVORO</t>
  </si>
  <si>
    <t>Settore CIVILE - Area SICID al netto dell'attività del Giudice tutelare, dell'Accertamento Tecnico Preventivo in materia di previdenza e della verbalizzazione di dichiarazione giurata</t>
  </si>
  <si>
    <t>Settore CIVILE - Area SICID al netto dell'attività del Giudice tutelare, dell'Accertamento Tecnico Preventivo in materia di previdenza e (dal 2017) della verbalizzazione di dichiarazione giurata</t>
  </si>
  <si>
    <t>Iscritti 2017</t>
  </si>
  <si>
    <t>Definiti 2017</t>
  </si>
  <si>
    <t>Anni 2016 - 31 marzo 2018</t>
  </si>
  <si>
    <t>Iscritti 
gen - mar 2018</t>
  </si>
  <si>
    <t>Definiti 
gen - mar 2018</t>
  </si>
  <si>
    <t>Pendenti al 31/12/2015</t>
  </si>
  <si>
    <t>Pendenti al 31/03/2018</t>
  </si>
  <si>
    <t>Pendenti al 31 marzo 2018</t>
  </si>
  <si>
    <t>Fino al 2007</t>
  </si>
  <si>
    <t>Ultimo aggiornamento del sistema di rilevazione avvenuto il 5 aprile 2018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</si>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</sst>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5">
    <xf numFmtId="0" fontId="0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12" fillId="0" borderId="0"/>
  </cellStyleXfs>
  <cellXfs count="71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0" fontId="6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9" fillId="0" borderId="3" xfId="0" applyFont="1" applyBorder="1"/>
    <xf numFmtId="3" fontId="3" fillId="0" borderId="3" xfId="0" applyNumberFormat="1" applyFont="1" applyBorder="1"/>
    <xf numFmtId="0" fontId="9" fillId="0" borderId="1" xfId="0" applyFont="1" applyBorder="1"/>
    <xf numFmtId="3" fontId="9" fillId="0" borderId="3" xfId="0" applyNumberFormat="1" applyFont="1" applyBorder="1"/>
    <xf numFmtId="164" fontId="9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7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10" fontId="2" fillId="0" borderId="0" xfId="0" applyNumberFormat="1" applyFont="1"/>
    <xf numFmtId="0" fontId="2" fillId="0" borderId="2" xfId="0" applyNumberFormat="1" applyFont="1" applyBorder="1"/>
    <xf numFmtId="3" fontId="2" fillId="0" borderId="3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3" fontId="10" fillId="0" borderId="0" xfId="0" applyNumberFormat="1" applyFont="1"/>
    <xf numFmtId="3" fontId="11" fillId="0" borderId="3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/>
    <xf numFmtId="0" fontId="11" fillId="0" borderId="0" xfId="0" applyFont="1"/>
    <xf numFmtId="0" fontId="2" fillId="0" borderId="6" xfId="0" applyFont="1" applyBorder="1"/>
    <xf numFmtId="3" fontId="2" fillId="0" borderId="6" xfId="0" applyNumberFormat="1" applyFont="1" applyBorder="1"/>
    <xf numFmtId="0" fontId="2" fillId="0" borderId="8" xfId="0" applyFont="1" applyBorder="1"/>
    <xf numFmtId="0" fontId="2" fillId="0" borderId="6" xfId="0" applyNumberFormat="1" applyFont="1" applyBorder="1"/>
    <xf numFmtId="0" fontId="2" fillId="0" borderId="1" xfId="0" applyNumberFormat="1" applyFont="1" applyBorder="1" applyAlignment="1">
      <alignment horizontal="right"/>
    </xf>
    <xf numFmtId="0" fontId="2" fillId="0" borderId="6" xfId="0" applyNumberFormat="1" applyFont="1" applyBorder="1" applyAlignment="1">
      <alignment horizontal="right"/>
    </xf>
    <xf numFmtId="0" fontId="2" fillId="0" borderId="2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0" fontId="9" fillId="0" borderId="3" xfId="0" applyFont="1" applyBorder="1" applyAlignment="1">
      <alignment horizontal="right"/>
    </xf>
    <xf numFmtId="3" fontId="9" fillId="0" borderId="3" xfId="0" applyNumberFormat="1" applyFont="1" applyBorder="1" applyAlignment="1">
      <alignment horizontal="right"/>
    </xf>
    <xf numFmtId="164" fontId="9" fillId="0" borderId="1" xfId="1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4" fontId="3" fillId="0" borderId="1" xfId="0" applyNumberFormat="1" applyFont="1" applyBorder="1" applyAlignment="1">
      <alignment horizontal="right" vertical="center" wrapText="1"/>
    </xf>
    <xf numFmtId="164" fontId="2" fillId="0" borderId="0" xfId="1" applyNumberFormat="1" applyFont="1"/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5">
    <cellStyle name="Normale" xfId="0" builtinId="0"/>
    <cellStyle name="Normale 2" xfId="4"/>
    <cellStyle name="Normale 2 2" xfId="2"/>
    <cellStyle name="Percentuale" xfId="1" builtinId="5"/>
    <cellStyle name="Percentuale 2 2" xfId="3"/>
  </cellStyles>
  <dxfs count="5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"/>
  <sheetViews>
    <sheetView showGridLines="0" zoomScaleNormal="100" workbookViewId="0">
      <selection activeCell="A24" sqref="A24:A29"/>
    </sheetView>
  </sheetViews>
  <sheetFormatPr defaultColWidth="9.140625" defaultRowHeight="12.75" x14ac:dyDescent="0.2"/>
  <cols>
    <col min="1" max="1" width="19.42578125" style="13" customWidth="1"/>
    <col min="2" max="2" width="50.42578125" style="1" bestFit="1" customWidth="1"/>
    <col min="3" max="3" width="9.140625" style="1" customWidth="1"/>
    <col min="4" max="5" width="9.140625" style="1"/>
    <col min="6" max="6" width="9.140625" style="1" customWidth="1"/>
    <col min="7" max="7" width="9.5703125" style="1" customWidth="1"/>
    <col min="8" max="8" width="9.140625" style="1" customWidth="1"/>
    <col min="9" max="9" width="9.140625" style="1"/>
    <col min="10" max="10" width="20.42578125" style="1" customWidth="1"/>
    <col min="11" max="14" width="9.140625" style="1"/>
    <col min="15" max="15" width="12" style="1" customWidth="1"/>
    <col min="16" max="16" width="14.42578125" style="1" customWidth="1"/>
    <col min="17" max="16384" width="9.140625" style="1"/>
  </cols>
  <sheetData>
    <row r="1" spans="1:15" ht="15.75" x14ac:dyDescent="0.25">
      <c r="A1" s="8" t="s">
        <v>16</v>
      </c>
    </row>
    <row r="2" spans="1:15" ht="15" x14ac:dyDescent="0.25">
      <c r="A2" s="9" t="s">
        <v>7</v>
      </c>
    </row>
    <row r="3" spans="1:15" x14ac:dyDescent="0.2">
      <c r="A3" s="35" t="s">
        <v>31</v>
      </c>
      <c r="B3" s="36"/>
    </row>
    <row r="4" spans="1:15" x14ac:dyDescent="0.2">
      <c r="A4" s="35" t="s">
        <v>34</v>
      </c>
      <c r="B4" s="36"/>
    </row>
    <row r="6" spans="1:15" ht="38.25" x14ac:dyDescent="0.2">
      <c r="A6" s="6" t="s">
        <v>1</v>
      </c>
      <c r="B6" s="6" t="s">
        <v>12</v>
      </c>
      <c r="C6" s="7" t="s">
        <v>24</v>
      </c>
      <c r="D6" s="7" t="s">
        <v>25</v>
      </c>
      <c r="E6" s="7" t="s">
        <v>32</v>
      </c>
      <c r="F6" s="7" t="s">
        <v>33</v>
      </c>
      <c r="G6" s="7" t="s">
        <v>35</v>
      </c>
      <c r="H6" s="7" t="s">
        <v>36</v>
      </c>
    </row>
    <row r="7" spans="1:15" ht="12.75" customHeight="1" x14ac:dyDescent="0.2">
      <c r="A7" s="67" t="s">
        <v>17</v>
      </c>
      <c r="B7" s="3" t="s">
        <v>26</v>
      </c>
      <c r="C7" s="4">
        <v>2684</v>
      </c>
      <c r="D7" s="4">
        <v>2144</v>
      </c>
      <c r="E7" s="4">
        <v>2488</v>
      </c>
      <c r="F7" s="4">
        <v>2339</v>
      </c>
      <c r="G7" s="4">
        <v>775</v>
      </c>
      <c r="H7" s="4">
        <v>482</v>
      </c>
    </row>
    <row r="8" spans="1:15" ht="12.75" customHeight="1" x14ac:dyDescent="0.2">
      <c r="A8" s="67"/>
      <c r="B8" s="3" t="s">
        <v>29</v>
      </c>
      <c r="C8" s="4">
        <v>411</v>
      </c>
      <c r="D8" s="4">
        <v>425</v>
      </c>
      <c r="E8" s="4">
        <v>398</v>
      </c>
      <c r="F8" s="4">
        <v>427</v>
      </c>
      <c r="G8" s="4">
        <v>97</v>
      </c>
      <c r="H8" s="4">
        <v>122</v>
      </c>
    </row>
    <row r="9" spans="1:15" ht="12.75" customHeight="1" x14ac:dyDescent="0.2">
      <c r="A9" s="67"/>
      <c r="B9" s="49" t="s">
        <v>28</v>
      </c>
      <c r="C9" s="50">
        <v>234</v>
      </c>
      <c r="D9" s="50">
        <v>156</v>
      </c>
      <c r="E9" s="50">
        <v>189</v>
      </c>
      <c r="F9" s="50">
        <v>172</v>
      </c>
      <c r="G9" s="50">
        <v>37</v>
      </c>
      <c r="H9" s="50">
        <v>63</v>
      </c>
    </row>
    <row r="10" spans="1:15" ht="12.75" customHeight="1" thickBot="1" x14ac:dyDescent="0.25">
      <c r="A10" s="67"/>
      <c r="B10" s="10" t="s">
        <v>27</v>
      </c>
      <c r="C10" s="11">
        <v>911</v>
      </c>
      <c r="D10" s="11">
        <v>943</v>
      </c>
      <c r="E10" s="39">
        <v>689</v>
      </c>
      <c r="F10" s="11">
        <v>706</v>
      </c>
      <c r="G10" s="11">
        <v>165</v>
      </c>
      <c r="H10" s="11">
        <v>147</v>
      </c>
      <c r="J10" s="2"/>
      <c r="K10" s="2"/>
      <c r="L10" s="2"/>
      <c r="M10" s="2"/>
      <c r="N10" s="2"/>
      <c r="O10" s="2"/>
    </row>
    <row r="11" spans="1:15" ht="13.5" thickTop="1" x14ac:dyDescent="0.2">
      <c r="A11" s="67"/>
      <c r="B11" s="16" t="s">
        <v>4</v>
      </c>
      <c r="C11" s="17">
        <v>4240</v>
      </c>
      <c r="D11" s="17">
        <v>3668</v>
      </c>
      <c r="E11" s="17">
        <v>3764</v>
      </c>
      <c r="F11" s="17">
        <v>3644</v>
      </c>
      <c r="G11" s="17">
        <v>1074</v>
      </c>
      <c r="H11" s="17">
        <v>814</v>
      </c>
    </row>
    <row r="12" spans="1:15" ht="7.15" customHeight="1" x14ac:dyDescent="0.2">
      <c r="A12" s="27"/>
      <c r="B12" s="14"/>
      <c r="C12" s="15"/>
      <c r="D12" s="15"/>
      <c r="E12" s="15"/>
      <c r="F12" s="15"/>
      <c r="G12" s="15"/>
      <c r="H12" s="15"/>
    </row>
    <row r="13" spans="1:15" ht="14.45" customHeight="1" x14ac:dyDescent="0.2">
      <c r="A13" s="27"/>
      <c r="B13" s="18" t="s">
        <v>10</v>
      </c>
      <c r="C13" s="65">
        <f>D11/C11</f>
        <v>0.86509433962264148</v>
      </c>
      <c r="D13" s="66"/>
      <c r="E13" s="65">
        <f>F11/E11</f>
        <v>0.96811902231668434</v>
      </c>
      <c r="F13" s="66"/>
      <c r="G13" s="65">
        <f>H11/G11</f>
        <v>0.75791433891992555</v>
      </c>
      <c r="H13" s="66"/>
    </row>
    <row r="14" spans="1:15" x14ac:dyDescent="0.2">
      <c r="C14" s="2"/>
      <c r="D14" s="2"/>
      <c r="E14" s="2"/>
      <c r="F14" s="2"/>
      <c r="G14" s="2"/>
      <c r="H14" s="2"/>
    </row>
    <row r="15" spans="1:15" x14ac:dyDescent="0.2">
      <c r="A15" s="67" t="s">
        <v>18</v>
      </c>
      <c r="B15" s="3" t="s">
        <v>26</v>
      </c>
      <c r="C15" s="4">
        <v>5409</v>
      </c>
      <c r="D15" s="4">
        <v>5246</v>
      </c>
      <c r="E15" s="4">
        <v>4965</v>
      </c>
      <c r="F15" s="4">
        <v>5807</v>
      </c>
      <c r="G15" s="4">
        <v>1323</v>
      </c>
      <c r="H15" s="4">
        <v>1620</v>
      </c>
      <c r="M15" s="2"/>
      <c r="N15" s="2"/>
    </row>
    <row r="16" spans="1:15" x14ac:dyDescent="0.2">
      <c r="A16" s="67" t="s">
        <v>2</v>
      </c>
      <c r="B16" s="3" t="s">
        <v>29</v>
      </c>
      <c r="C16" s="4">
        <v>1750</v>
      </c>
      <c r="D16" s="4">
        <v>1884</v>
      </c>
      <c r="E16" s="4">
        <v>1559</v>
      </c>
      <c r="F16" s="4">
        <v>1623</v>
      </c>
      <c r="G16" s="4">
        <v>393</v>
      </c>
      <c r="H16" s="4">
        <v>417</v>
      </c>
      <c r="M16" s="2"/>
      <c r="N16" s="2"/>
    </row>
    <row r="17" spans="1:14" x14ac:dyDescent="0.2">
      <c r="A17" s="67"/>
      <c r="B17" s="49" t="s">
        <v>28</v>
      </c>
      <c r="C17" s="4">
        <v>146</v>
      </c>
      <c r="D17" s="4">
        <v>204</v>
      </c>
      <c r="E17" s="4">
        <v>157</v>
      </c>
      <c r="F17" s="4">
        <v>155</v>
      </c>
      <c r="G17" s="4">
        <v>45</v>
      </c>
      <c r="H17" s="4">
        <v>45</v>
      </c>
      <c r="M17" s="2"/>
      <c r="N17" s="2"/>
    </row>
    <row r="18" spans="1:14" x14ac:dyDescent="0.2">
      <c r="A18" s="67" t="s">
        <v>2</v>
      </c>
      <c r="B18" s="3" t="s">
        <v>27</v>
      </c>
      <c r="C18" s="4">
        <v>4656</v>
      </c>
      <c r="D18" s="4">
        <v>4592</v>
      </c>
      <c r="E18" s="4">
        <v>2203</v>
      </c>
      <c r="F18" s="4">
        <v>2105</v>
      </c>
      <c r="G18" s="4">
        <v>611</v>
      </c>
      <c r="H18" s="4">
        <v>547</v>
      </c>
      <c r="M18" s="2"/>
      <c r="N18" s="2"/>
    </row>
    <row r="19" spans="1:14" ht="13.5" thickBot="1" x14ac:dyDescent="0.25">
      <c r="A19" s="67" t="s">
        <v>2</v>
      </c>
      <c r="B19" s="51" t="s">
        <v>15</v>
      </c>
      <c r="C19" s="11">
        <v>3438</v>
      </c>
      <c r="D19" s="11">
        <v>3412</v>
      </c>
      <c r="E19" s="39">
        <v>3365</v>
      </c>
      <c r="F19" s="11">
        <v>3356</v>
      </c>
      <c r="G19" s="11">
        <v>810</v>
      </c>
      <c r="H19" s="11">
        <v>782</v>
      </c>
      <c r="M19" s="2"/>
      <c r="N19" s="2"/>
    </row>
    <row r="20" spans="1:14" ht="13.5" thickTop="1" x14ac:dyDescent="0.2">
      <c r="A20" s="67"/>
      <c r="B20" s="16" t="s">
        <v>4</v>
      </c>
      <c r="C20" s="17">
        <v>15399</v>
      </c>
      <c r="D20" s="17">
        <v>15338</v>
      </c>
      <c r="E20" s="17">
        <v>12249</v>
      </c>
      <c r="F20" s="17">
        <v>13046</v>
      </c>
      <c r="G20" s="17">
        <v>3182</v>
      </c>
      <c r="H20" s="17">
        <v>3411</v>
      </c>
      <c r="M20" s="2"/>
      <c r="N20" s="2"/>
    </row>
    <row r="21" spans="1:14" ht="7.15" customHeight="1" x14ac:dyDescent="0.2">
      <c r="A21" s="27"/>
      <c r="B21" s="14"/>
      <c r="C21" s="15"/>
      <c r="D21" s="15"/>
      <c r="E21" s="15"/>
      <c r="F21" s="15"/>
      <c r="G21" s="15"/>
      <c r="H21" s="15"/>
    </row>
    <row r="22" spans="1:14" ht="13.5" customHeight="1" x14ac:dyDescent="0.2">
      <c r="A22" s="27"/>
      <c r="B22" s="18" t="s">
        <v>10</v>
      </c>
      <c r="C22" s="65">
        <f>D20/C20</f>
        <v>0.99603870381193582</v>
      </c>
      <c r="D22" s="66"/>
      <c r="E22" s="65">
        <f>F20/E20</f>
        <v>1.0650665360437588</v>
      </c>
      <c r="F22" s="66"/>
      <c r="G22" s="65">
        <f>H20/G20</f>
        <v>1.0719673161533627</v>
      </c>
      <c r="H22" s="66"/>
    </row>
    <row r="23" spans="1:14" x14ac:dyDescent="0.2">
      <c r="C23" s="2"/>
      <c r="D23" s="2"/>
      <c r="E23" s="2"/>
      <c r="F23" s="2"/>
      <c r="G23" s="2"/>
      <c r="H23" s="2"/>
    </row>
    <row r="24" spans="1:14" x14ac:dyDescent="0.2">
      <c r="A24" s="67" t="s">
        <v>19</v>
      </c>
      <c r="B24" s="3" t="s">
        <v>26</v>
      </c>
      <c r="C24" s="4">
        <v>1479</v>
      </c>
      <c r="D24" s="4">
        <v>2069</v>
      </c>
      <c r="E24" s="4">
        <v>1490</v>
      </c>
      <c r="F24" s="4">
        <v>1940</v>
      </c>
      <c r="G24" s="4">
        <v>377</v>
      </c>
      <c r="H24" s="4">
        <v>623</v>
      </c>
      <c r="M24" s="2"/>
      <c r="N24" s="2"/>
    </row>
    <row r="25" spans="1:14" x14ac:dyDescent="0.2">
      <c r="A25" s="67" t="s">
        <v>3</v>
      </c>
      <c r="B25" s="3" t="s">
        <v>29</v>
      </c>
      <c r="C25" s="4">
        <v>687</v>
      </c>
      <c r="D25" s="4">
        <v>717</v>
      </c>
      <c r="E25" s="4">
        <v>504</v>
      </c>
      <c r="F25" s="4">
        <v>602</v>
      </c>
      <c r="G25" s="4">
        <v>106</v>
      </c>
      <c r="H25" s="4">
        <v>135</v>
      </c>
      <c r="M25" s="2"/>
      <c r="N25" s="2"/>
    </row>
    <row r="26" spans="1:14" x14ac:dyDescent="0.2">
      <c r="A26" s="67"/>
      <c r="B26" s="49" t="s">
        <v>28</v>
      </c>
      <c r="C26" s="4">
        <v>229</v>
      </c>
      <c r="D26" s="4">
        <v>385</v>
      </c>
      <c r="E26" s="4">
        <v>205</v>
      </c>
      <c r="F26" s="4">
        <v>268</v>
      </c>
      <c r="G26" s="4">
        <v>78</v>
      </c>
      <c r="H26" s="4">
        <v>78</v>
      </c>
      <c r="M26" s="2"/>
      <c r="N26" s="2"/>
    </row>
    <row r="27" spans="1:14" x14ac:dyDescent="0.2">
      <c r="A27" s="67" t="s">
        <v>3</v>
      </c>
      <c r="B27" s="3" t="s">
        <v>27</v>
      </c>
      <c r="C27" s="5">
        <v>865</v>
      </c>
      <c r="D27" s="4">
        <v>864</v>
      </c>
      <c r="E27" s="4">
        <v>826</v>
      </c>
      <c r="F27" s="4">
        <v>837</v>
      </c>
      <c r="G27" s="5">
        <v>259</v>
      </c>
      <c r="H27" s="4">
        <v>266</v>
      </c>
      <c r="M27" s="2"/>
      <c r="N27" s="2"/>
    </row>
    <row r="28" spans="1:14" ht="13.5" thickBot="1" x14ac:dyDescent="0.25">
      <c r="A28" s="67" t="s">
        <v>3</v>
      </c>
      <c r="B28" s="10" t="s">
        <v>15</v>
      </c>
      <c r="C28" s="11">
        <v>1271</v>
      </c>
      <c r="D28" s="11">
        <v>1273</v>
      </c>
      <c r="E28" s="39">
        <v>1181</v>
      </c>
      <c r="F28" s="11">
        <v>1218</v>
      </c>
      <c r="G28" s="11">
        <v>300</v>
      </c>
      <c r="H28" s="11">
        <v>282</v>
      </c>
      <c r="M28" s="2"/>
      <c r="N28" s="2"/>
    </row>
    <row r="29" spans="1:14" ht="13.5" thickTop="1" x14ac:dyDescent="0.2">
      <c r="A29" s="67"/>
      <c r="B29" s="16" t="s">
        <v>4</v>
      </c>
      <c r="C29" s="17">
        <v>4531</v>
      </c>
      <c r="D29" s="17">
        <v>5308</v>
      </c>
      <c r="E29" s="17">
        <v>4206</v>
      </c>
      <c r="F29" s="17">
        <v>4865</v>
      </c>
      <c r="G29" s="17">
        <v>1120</v>
      </c>
      <c r="H29" s="17">
        <v>1384</v>
      </c>
      <c r="M29" s="2"/>
      <c r="N29" s="2"/>
    </row>
    <row r="30" spans="1:14" ht="7.15" customHeight="1" x14ac:dyDescent="0.2">
      <c r="A30" s="27"/>
      <c r="B30" s="14"/>
      <c r="C30" s="15"/>
      <c r="D30" s="15"/>
      <c r="E30" s="15"/>
      <c r="F30" s="15"/>
      <c r="G30" s="15"/>
      <c r="H30" s="15"/>
    </row>
    <row r="31" spans="1:14" x14ac:dyDescent="0.2">
      <c r="A31" s="27"/>
      <c r="B31" s="18" t="s">
        <v>10</v>
      </c>
      <c r="C31" s="65">
        <f>D29/C29</f>
        <v>1.1714853233281837</v>
      </c>
      <c r="D31" s="66"/>
      <c r="E31" s="65">
        <f>F29/E29</f>
        <v>1.156680932001902</v>
      </c>
      <c r="F31" s="66"/>
      <c r="G31" s="65">
        <f>H29/G29</f>
        <v>1.2357142857142858</v>
      </c>
      <c r="H31" s="66"/>
    </row>
    <row r="32" spans="1:14" x14ac:dyDescent="0.2">
      <c r="C32" s="2"/>
      <c r="D32" s="2"/>
      <c r="E32" s="2"/>
      <c r="F32" s="2"/>
      <c r="G32" s="2"/>
      <c r="H32" s="2"/>
    </row>
    <row r="33" spans="1:14" x14ac:dyDescent="0.2">
      <c r="A33" s="67" t="s">
        <v>20</v>
      </c>
      <c r="B33" s="3" t="s">
        <v>26</v>
      </c>
      <c r="C33" s="4">
        <v>1434</v>
      </c>
      <c r="D33" s="4">
        <v>1674</v>
      </c>
      <c r="E33" s="4">
        <v>1391</v>
      </c>
      <c r="F33" s="4">
        <v>1368</v>
      </c>
      <c r="G33" s="4">
        <v>352</v>
      </c>
      <c r="H33" s="4">
        <v>423</v>
      </c>
      <c r="M33" s="2"/>
      <c r="N33" s="2"/>
    </row>
    <row r="34" spans="1:14" x14ac:dyDescent="0.2">
      <c r="A34" s="67"/>
      <c r="B34" s="3" t="s">
        <v>29</v>
      </c>
      <c r="C34" s="4">
        <v>486</v>
      </c>
      <c r="D34" s="4">
        <v>554</v>
      </c>
      <c r="E34" s="4">
        <v>439</v>
      </c>
      <c r="F34" s="4">
        <v>642</v>
      </c>
      <c r="G34" s="4">
        <v>77</v>
      </c>
      <c r="H34" s="4">
        <v>118</v>
      </c>
      <c r="M34" s="2"/>
      <c r="N34" s="2"/>
    </row>
    <row r="35" spans="1:14" x14ac:dyDescent="0.2">
      <c r="A35" s="67"/>
      <c r="B35" s="49" t="s">
        <v>28</v>
      </c>
      <c r="C35" s="4">
        <v>85</v>
      </c>
      <c r="D35" s="4">
        <v>128</v>
      </c>
      <c r="E35" s="4">
        <v>111</v>
      </c>
      <c r="F35" s="4">
        <v>136</v>
      </c>
      <c r="G35" s="4">
        <v>35</v>
      </c>
      <c r="H35" s="4">
        <v>37</v>
      </c>
      <c r="M35" s="2"/>
      <c r="N35" s="2"/>
    </row>
    <row r="36" spans="1:14" x14ac:dyDescent="0.2">
      <c r="A36" s="67"/>
      <c r="B36" s="3" t="s">
        <v>27</v>
      </c>
      <c r="C36" s="5">
        <v>940</v>
      </c>
      <c r="D36" s="4">
        <v>922</v>
      </c>
      <c r="E36" s="4">
        <v>925</v>
      </c>
      <c r="F36" s="4">
        <v>899</v>
      </c>
      <c r="G36" s="4">
        <v>247</v>
      </c>
      <c r="H36" s="4">
        <v>251</v>
      </c>
      <c r="M36" s="2"/>
      <c r="N36" s="2"/>
    </row>
    <row r="37" spans="1:14" ht="13.5" thickBot="1" x14ac:dyDescent="0.25">
      <c r="A37" s="67"/>
      <c r="B37" s="10" t="s">
        <v>15</v>
      </c>
      <c r="C37" s="11">
        <v>1501</v>
      </c>
      <c r="D37" s="11">
        <v>1521</v>
      </c>
      <c r="E37" s="39">
        <v>1459</v>
      </c>
      <c r="F37" s="11">
        <v>1464</v>
      </c>
      <c r="G37" s="11">
        <v>371</v>
      </c>
      <c r="H37" s="11">
        <v>355</v>
      </c>
      <c r="M37" s="2"/>
      <c r="N37" s="2"/>
    </row>
    <row r="38" spans="1:14" ht="13.5" thickTop="1" x14ac:dyDescent="0.2">
      <c r="A38" s="67"/>
      <c r="B38" s="16" t="s">
        <v>4</v>
      </c>
      <c r="C38" s="17">
        <v>4446</v>
      </c>
      <c r="D38" s="17">
        <v>4799</v>
      </c>
      <c r="E38" s="17">
        <v>4325</v>
      </c>
      <c r="F38" s="17">
        <v>4509</v>
      </c>
      <c r="G38" s="17">
        <v>1082</v>
      </c>
      <c r="H38" s="17">
        <v>1184</v>
      </c>
      <c r="M38" s="2"/>
      <c r="N38" s="2"/>
    </row>
    <row r="39" spans="1:14" ht="7.15" customHeight="1" x14ac:dyDescent="0.2">
      <c r="A39" s="27"/>
      <c r="B39" s="14"/>
      <c r="C39" s="15"/>
      <c r="D39" s="15"/>
      <c r="E39" s="15"/>
      <c r="F39" s="15"/>
      <c r="G39" s="15"/>
      <c r="H39" s="15"/>
    </row>
    <row r="40" spans="1:14" x14ac:dyDescent="0.2">
      <c r="A40" s="27"/>
      <c r="B40" s="18" t="s">
        <v>10</v>
      </c>
      <c r="C40" s="65">
        <f>D38/C38</f>
        <v>1.0793972109761583</v>
      </c>
      <c r="D40" s="66"/>
      <c r="E40" s="65">
        <f>F38/E38</f>
        <v>1.042543352601156</v>
      </c>
      <c r="F40" s="66"/>
      <c r="G40" s="65">
        <f>H38/G38</f>
        <v>1.0942698706099816</v>
      </c>
      <c r="H40" s="66"/>
    </row>
    <row r="41" spans="1:14" x14ac:dyDescent="0.2">
      <c r="C41" s="2"/>
      <c r="D41" s="2"/>
      <c r="E41" s="2"/>
      <c r="F41" s="2"/>
      <c r="G41" s="2"/>
      <c r="H41" s="2"/>
    </row>
    <row r="42" spans="1:14" x14ac:dyDescent="0.2">
      <c r="C42" s="2"/>
      <c r="D42" s="2"/>
    </row>
    <row r="43" spans="1:14" x14ac:dyDescent="0.2">
      <c r="A43" s="67" t="s">
        <v>21</v>
      </c>
      <c r="B43" s="3" t="s">
        <v>26</v>
      </c>
      <c r="C43" s="4">
        <v>2086</v>
      </c>
      <c r="D43" s="4">
        <v>2635</v>
      </c>
      <c r="E43" s="4">
        <v>1882</v>
      </c>
      <c r="F43" s="4">
        <v>2365</v>
      </c>
      <c r="G43" s="4">
        <v>459</v>
      </c>
      <c r="H43" s="4">
        <v>753</v>
      </c>
      <c r="M43" s="2"/>
      <c r="N43" s="2"/>
    </row>
    <row r="44" spans="1:14" x14ac:dyDescent="0.2">
      <c r="A44" s="67" t="s">
        <v>2</v>
      </c>
      <c r="B44" s="3" t="s">
        <v>29</v>
      </c>
      <c r="C44" s="4">
        <v>842</v>
      </c>
      <c r="D44" s="4">
        <v>1071</v>
      </c>
      <c r="E44" s="4">
        <v>650</v>
      </c>
      <c r="F44" s="4">
        <v>761</v>
      </c>
      <c r="G44" s="4">
        <v>164</v>
      </c>
      <c r="H44" s="4">
        <v>207</v>
      </c>
      <c r="M44" s="2"/>
      <c r="N44" s="2"/>
    </row>
    <row r="45" spans="1:14" x14ac:dyDescent="0.2">
      <c r="A45" s="67"/>
      <c r="B45" s="49" t="s">
        <v>28</v>
      </c>
      <c r="C45" s="4">
        <v>163</v>
      </c>
      <c r="D45" s="4">
        <v>229</v>
      </c>
      <c r="E45" s="4">
        <v>144</v>
      </c>
      <c r="F45" s="4">
        <v>188</v>
      </c>
      <c r="G45" s="4">
        <v>37</v>
      </c>
      <c r="H45" s="4">
        <v>56</v>
      </c>
      <c r="M45" s="2"/>
      <c r="N45" s="2"/>
    </row>
    <row r="46" spans="1:14" x14ac:dyDescent="0.2">
      <c r="A46" s="67" t="s">
        <v>2</v>
      </c>
      <c r="B46" s="3" t="s">
        <v>27</v>
      </c>
      <c r="C46" s="4">
        <v>3569</v>
      </c>
      <c r="D46" s="4">
        <v>3461</v>
      </c>
      <c r="E46" s="4">
        <v>2022</v>
      </c>
      <c r="F46" s="4">
        <v>2046</v>
      </c>
      <c r="G46" s="4">
        <v>528</v>
      </c>
      <c r="H46" s="4">
        <v>517</v>
      </c>
      <c r="M46" s="2"/>
      <c r="N46" s="2"/>
    </row>
    <row r="47" spans="1:14" ht="13.5" thickBot="1" x14ac:dyDescent="0.25">
      <c r="A47" s="67" t="s">
        <v>2</v>
      </c>
      <c r="B47" s="10" t="s">
        <v>15</v>
      </c>
      <c r="C47" s="11">
        <v>2299</v>
      </c>
      <c r="D47" s="11">
        <v>2271</v>
      </c>
      <c r="E47" s="39">
        <v>1904</v>
      </c>
      <c r="F47" s="11">
        <v>1942</v>
      </c>
      <c r="G47" s="11">
        <v>496</v>
      </c>
      <c r="H47" s="11">
        <v>491</v>
      </c>
      <c r="M47" s="2"/>
      <c r="N47" s="2"/>
    </row>
    <row r="48" spans="1:14" ht="13.5" thickTop="1" x14ac:dyDescent="0.2">
      <c r="A48" s="67"/>
      <c r="B48" s="16" t="s">
        <v>4</v>
      </c>
      <c r="C48" s="17">
        <v>8959</v>
      </c>
      <c r="D48" s="17">
        <v>9667</v>
      </c>
      <c r="E48" s="17">
        <v>6602</v>
      </c>
      <c r="F48" s="17">
        <v>7302</v>
      </c>
      <c r="G48" s="17">
        <v>1684</v>
      </c>
      <c r="H48" s="17">
        <v>2024</v>
      </c>
      <c r="M48" s="2"/>
      <c r="N48" s="2"/>
    </row>
    <row r="49" spans="1:14" x14ac:dyDescent="0.2">
      <c r="A49" s="27"/>
      <c r="B49" s="14"/>
      <c r="C49" s="15"/>
      <c r="D49" s="15"/>
      <c r="E49" s="15"/>
      <c r="F49" s="15"/>
      <c r="G49" s="15"/>
      <c r="H49" s="15"/>
    </row>
    <row r="50" spans="1:14" x14ac:dyDescent="0.2">
      <c r="A50" s="27"/>
      <c r="B50" s="18" t="s">
        <v>10</v>
      </c>
      <c r="C50" s="65">
        <f>D48/C48</f>
        <v>1.0790266770844961</v>
      </c>
      <c r="D50" s="66"/>
      <c r="E50" s="65">
        <f>F48/E48</f>
        <v>1.1060284762193275</v>
      </c>
      <c r="F50" s="66"/>
      <c r="G50" s="65">
        <f>H48/G48</f>
        <v>1.2019002375296912</v>
      </c>
      <c r="H50" s="66"/>
    </row>
    <row r="51" spans="1:14" x14ac:dyDescent="0.2">
      <c r="C51" s="2"/>
      <c r="D51" s="2"/>
    </row>
    <row r="52" spans="1:14" x14ac:dyDescent="0.2">
      <c r="A52" s="67" t="s">
        <v>22</v>
      </c>
      <c r="B52" s="3" t="s">
        <v>26</v>
      </c>
      <c r="C52" s="4">
        <v>1711</v>
      </c>
      <c r="D52" s="4">
        <v>1828</v>
      </c>
      <c r="E52" s="4">
        <v>1757</v>
      </c>
      <c r="F52" s="4">
        <v>1686</v>
      </c>
      <c r="G52" s="4">
        <v>371</v>
      </c>
      <c r="H52" s="4">
        <v>635</v>
      </c>
      <c r="M52" s="2"/>
      <c r="N52" s="2"/>
    </row>
    <row r="53" spans="1:14" x14ac:dyDescent="0.2">
      <c r="A53" s="67" t="s">
        <v>2</v>
      </c>
      <c r="B53" s="3" t="s">
        <v>29</v>
      </c>
      <c r="C53" s="4">
        <v>876</v>
      </c>
      <c r="D53" s="4">
        <v>897</v>
      </c>
      <c r="E53" s="4">
        <v>777</v>
      </c>
      <c r="F53" s="4">
        <v>783</v>
      </c>
      <c r="G53" s="4">
        <v>185</v>
      </c>
      <c r="H53" s="4">
        <v>191</v>
      </c>
      <c r="M53" s="2"/>
      <c r="N53" s="2"/>
    </row>
    <row r="54" spans="1:14" x14ac:dyDescent="0.2">
      <c r="A54" s="67"/>
      <c r="B54" s="49" t="s">
        <v>28</v>
      </c>
      <c r="C54" s="4">
        <v>130</v>
      </c>
      <c r="D54" s="4">
        <v>216</v>
      </c>
      <c r="E54" s="4">
        <v>155</v>
      </c>
      <c r="F54" s="4">
        <v>170</v>
      </c>
      <c r="G54" s="4">
        <v>54</v>
      </c>
      <c r="H54" s="4">
        <v>33</v>
      </c>
      <c r="M54" s="2"/>
      <c r="N54" s="2"/>
    </row>
    <row r="55" spans="1:14" x14ac:dyDescent="0.2">
      <c r="A55" s="67" t="s">
        <v>2</v>
      </c>
      <c r="B55" s="3" t="s">
        <v>27</v>
      </c>
      <c r="C55" s="4">
        <v>2761</v>
      </c>
      <c r="D55" s="4">
        <v>2750</v>
      </c>
      <c r="E55" s="4">
        <v>1029</v>
      </c>
      <c r="F55" s="4">
        <v>1016</v>
      </c>
      <c r="G55" s="4">
        <v>259</v>
      </c>
      <c r="H55" s="4">
        <v>275</v>
      </c>
      <c r="M55" s="2"/>
      <c r="N55" s="2"/>
    </row>
    <row r="56" spans="1:14" ht="13.5" thickBot="1" x14ac:dyDescent="0.25">
      <c r="A56" s="67" t="s">
        <v>2</v>
      </c>
      <c r="B56" s="10" t="s">
        <v>15</v>
      </c>
      <c r="C56" s="11">
        <v>1910</v>
      </c>
      <c r="D56" s="11">
        <v>1909</v>
      </c>
      <c r="E56" s="39">
        <v>1916</v>
      </c>
      <c r="F56" s="11">
        <v>1887</v>
      </c>
      <c r="G56" s="11">
        <v>429</v>
      </c>
      <c r="H56" s="11">
        <v>429</v>
      </c>
      <c r="M56" s="2"/>
      <c r="N56" s="2"/>
    </row>
    <row r="57" spans="1:14" ht="13.5" thickTop="1" x14ac:dyDescent="0.2">
      <c r="A57" s="67"/>
      <c r="B57" s="16" t="s">
        <v>4</v>
      </c>
      <c r="C57" s="17">
        <v>7388</v>
      </c>
      <c r="D57" s="17">
        <v>7600</v>
      </c>
      <c r="E57" s="17">
        <v>5634</v>
      </c>
      <c r="F57" s="17">
        <v>5542</v>
      </c>
      <c r="G57" s="17">
        <v>1298</v>
      </c>
      <c r="H57" s="17">
        <v>1563</v>
      </c>
      <c r="M57" s="2"/>
      <c r="N57" s="2"/>
    </row>
    <row r="58" spans="1:14" x14ac:dyDescent="0.2">
      <c r="A58" s="27"/>
      <c r="B58" s="14"/>
      <c r="C58" s="15"/>
      <c r="D58" s="15"/>
      <c r="E58" s="15"/>
      <c r="F58" s="15"/>
      <c r="G58" s="15"/>
      <c r="H58" s="15"/>
    </row>
    <row r="59" spans="1:14" x14ac:dyDescent="0.2">
      <c r="A59" s="27"/>
      <c r="B59" s="18" t="s">
        <v>10</v>
      </c>
      <c r="C59" s="65">
        <f>D57/C57</f>
        <v>1.028695181375203</v>
      </c>
      <c r="D59" s="66"/>
      <c r="E59" s="65">
        <f>F57/E57</f>
        <v>0.98367057152999648</v>
      </c>
      <c r="F59" s="66"/>
      <c r="G59" s="65">
        <f>H57/G57</f>
        <v>1.2041602465331278</v>
      </c>
      <c r="H59" s="66"/>
    </row>
    <row r="60" spans="1:14" x14ac:dyDescent="0.2">
      <c r="C60" s="2"/>
      <c r="D60" s="2"/>
    </row>
    <row r="61" spans="1:14" x14ac:dyDescent="0.2">
      <c r="A61" s="67" t="s">
        <v>23</v>
      </c>
      <c r="B61" s="3" t="s">
        <v>26</v>
      </c>
      <c r="C61" s="4">
        <v>496</v>
      </c>
      <c r="D61" s="4">
        <v>724</v>
      </c>
      <c r="E61" s="4">
        <v>517</v>
      </c>
      <c r="F61" s="4">
        <v>663</v>
      </c>
      <c r="G61" s="4">
        <v>108</v>
      </c>
      <c r="H61" s="4">
        <v>157</v>
      </c>
      <c r="M61" s="2"/>
      <c r="N61" s="2"/>
    </row>
    <row r="62" spans="1:14" x14ac:dyDescent="0.2">
      <c r="A62" s="67" t="s">
        <v>2</v>
      </c>
      <c r="B62" s="3" t="s">
        <v>29</v>
      </c>
      <c r="C62" s="4">
        <v>208</v>
      </c>
      <c r="D62" s="4">
        <v>224</v>
      </c>
      <c r="E62" s="4">
        <v>189</v>
      </c>
      <c r="F62" s="4">
        <v>236</v>
      </c>
      <c r="G62" s="4">
        <v>65</v>
      </c>
      <c r="H62" s="4">
        <v>55</v>
      </c>
      <c r="M62" s="2"/>
      <c r="N62" s="2"/>
    </row>
    <row r="63" spans="1:14" x14ac:dyDescent="0.2">
      <c r="A63" s="67"/>
      <c r="B63" s="49" t="s">
        <v>28</v>
      </c>
      <c r="C63" s="4">
        <v>94</v>
      </c>
      <c r="D63" s="4">
        <v>115</v>
      </c>
      <c r="E63" s="4">
        <v>78</v>
      </c>
      <c r="F63" s="4">
        <v>95</v>
      </c>
      <c r="G63" s="4">
        <v>19</v>
      </c>
      <c r="H63" s="4">
        <v>46</v>
      </c>
      <c r="M63" s="2"/>
      <c r="N63" s="2"/>
    </row>
    <row r="64" spans="1:14" x14ac:dyDescent="0.2">
      <c r="A64" s="67" t="s">
        <v>2</v>
      </c>
      <c r="B64" s="3" t="s">
        <v>27</v>
      </c>
      <c r="C64" s="4">
        <v>439</v>
      </c>
      <c r="D64" s="4">
        <v>380</v>
      </c>
      <c r="E64" s="4">
        <v>429</v>
      </c>
      <c r="F64" s="4">
        <v>418</v>
      </c>
      <c r="G64" s="4">
        <v>81</v>
      </c>
      <c r="H64" s="4">
        <v>81</v>
      </c>
      <c r="M64" s="2"/>
      <c r="N64" s="2"/>
    </row>
    <row r="65" spans="1:14" ht="13.5" thickBot="1" x14ac:dyDescent="0.25">
      <c r="A65" s="67" t="s">
        <v>2</v>
      </c>
      <c r="B65" s="10" t="s">
        <v>15</v>
      </c>
      <c r="C65" s="11">
        <v>507</v>
      </c>
      <c r="D65" s="11">
        <v>517</v>
      </c>
      <c r="E65" s="39">
        <v>596</v>
      </c>
      <c r="F65" s="11">
        <v>591</v>
      </c>
      <c r="G65" s="11">
        <v>126</v>
      </c>
      <c r="H65" s="11">
        <v>121</v>
      </c>
      <c r="M65" s="2"/>
      <c r="N65" s="2"/>
    </row>
    <row r="66" spans="1:14" ht="13.5" thickTop="1" x14ac:dyDescent="0.2">
      <c r="A66" s="67"/>
      <c r="B66" s="16" t="s">
        <v>4</v>
      </c>
      <c r="C66" s="17">
        <v>1744</v>
      </c>
      <c r="D66" s="17">
        <v>1960</v>
      </c>
      <c r="E66" s="17">
        <v>1809</v>
      </c>
      <c r="F66" s="17">
        <v>2003</v>
      </c>
      <c r="G66" s="17">
        <v>399</v>
      </c>
      <c r="H66" s="17">
        <v>460</v>
      </c>
      <c r="M66" s="2"/>
      <c r="N66" s="2"/>
    </row>
    <row r="67" spans="1:14" x14ac:dyDescent="0.2">
      <c r="A67" s="27"/>
      <c r="B67" s="14"/>
      <c r="C67" s="15"/>
      <c r="D67" s="15"/>
      <c r="E67" s="15"/>
      <c r="F67" s="15"/>
      <c r="G67" s="15"/>
      <c r="H67" s="15"/>
    </row>
    <row r="68" spans="1:14" x14ac:dyDescent="0.2">
      <c r="A68" s="27"/>
      <c r="B68" s="18" t="s">
        <v>10</v>
      </c>
      <c r="C68" s="65">
        <f>D66/C66</f>
        <v>1.1238532110091743</v>
      </c>
      <c r="D68" s="66"/>
      <c r="E68" s="65">
        <f>F66/E66</f>
        <v>1.107241569928137</v>
      </c>
      <c r="F68" s="66"/>
      <c r="G68" s="65">
        <f>H66/G66</f>
        <v>1.1528822055137844</v>
      </c>
      <c r="H68" s="66"/>
    </row>
    <row r="70" spans="1:14" x14ac:dyDescent="0.2">
      <c r="A70" s="48" t="s">
        <v>41</v>
      </c>
    </row>
    <row r="71" spans="1:14" x14ac:dyDescent="0.2">
      <c r="A71" s="12" t="s">
        <v>5</v>
      </c>
    </row>
  </sheetData>
  <mergeCells count="28">
    <mergeCell ref="A7:A11"/>
    <mergeCell ref="A15:A20"/>
    <mergeCell ref="A24:A29"/>
    <mergeCell ref="A33:A38"/>
    <mergeCell ref="C31:D31"/>
    <mergeCell ref="C13:D13"/>
    <mergeCell ref="E13:F13"/>
    <mergeCell ref="G13:H13"/>
    <mergeCell ref="C22:D22"/>
    <mergeCell ref="E22:F22"/>
    <mergeCell ref="G22:H22"/>
    <mergeCell ref="E31:F31"/>
    <mergeCell ref="G31:H31"/>
    <mergeCell ref="C40:D40"/>
    <mergeCell ref="E40:F40"/>
    <mergeCell ref="G40:H40"/>
    <mergeCell ref="A43:A48"/>
    <mergeCell ref="C50:D50"/>
    <mergeCell ref="E50:F50"/>
    <mergeCell ref="G50:H50"/>
    <mergeCell ref="A52:A57"/>
    <mergeCell ref="C59:D59"/>
    <mergeCell ref="E59:F59"/>
    <mergeCell ref="G59:H59"/>
    <mergeCell ref="A61:A66"/>
    <mergeCell ref="C68:D68"/>
    <mergeCell ref="E68:F68"/>
    <mergeCell ref="G68:H68"/>
  </mergeCells>
  <conditionalFormatting sqref="E13:F13">
    <cfRule type="cellIs" dxfId="55" priority="119" operator="greaterThan">
      <formula>1</formula>
    </cfRule>
    <cfRule type="cellIs" dxfId="54" priority="120" operator="lessThan">
      <formula>1</formula>
    </cfRule>
  </conditionalFormatting>
  <conditionalFormatting sqref="G13:H13">
    <cfRule type="cellIs" dxfId="53" priority="117" operator="greaterThan">
      <formula>1</formula>
    </cfRule>
    <cfRule type="cellIs" dxfId="52" priority="118" operator="lessThan">
      <formula>1</formula>
    </cfRule>
  </conditionalFormatting>
  <conditionalFormatting sqref="C22:D22">
    <cfRule type="cellIs" dxfId="51" priority="115" operator="greaterThan">
      <formula>1</formula>
    </cfRule>
    <cfRule type="cellIs" dxfId="50" priority="116" operator="lessThan">
      <formula>1</formula>
    </cfRule>
  </conditionalFormatting>
  <conditionalFormatting sqref="E22:F22">
    <cfRule type="cellIs" dxfId="49" priority="113" operator="greaterThan">
      <formula>1</formula>
    </cfRule>
    <cfRule type="cellIs" dxfId="48" priority="114" operator="lessThan">
      <formula>1</formula>
    </cfRule>
  </conditionalFormatting>
  <conditionalFormatting sqref="G22:H22">
    <cfRule type="cellIs" dxfId="47" priority="111" operator="greaterThan">
      <formula>1</formula>
    </cfRule>
    <cfRule type="cellIs" dxfId="46" priority="112" operator="lessThan">
      <formula>1</formula>
    </cfRule>
  </conditionalFormatting>
  <conditionalFormatting sqref="C31:D31">
    <cfRule type="cellIs" dxfId="45" priority="109" operator="greaterThan">
      <formula>1</formula>
    </cfRule>
    <cfRule type="cellIs" dxfId="44" priority="110" operator="lessThan">
      <formula>1</formula>
    </cfRule>
  </conditionalFormatting>
  <conditionalFormatting sqref="E31:F31">
    <cfRule type="cellIs" dxfId="43" priority="107" operator="greaterThan">
      <formula>1</formula>
    </cfRule>
    <cfRule type="cellIs" dxfId="42" priority="108" operator="lessThan">
      <formula>1</formula>
    </cfRule>
  </conditionalFormatting>
  <conditionalFormatting sqref="G31:H31">
    <cfRule type="cellIs" dxfId="41" priority="105" operator="greaterThan">
      <formula>1</formula>
    </cfRule>
    <cfRule type="cellIs" dxfId="40" priority="106" operator="lessThan">
      <formula>1</formula>
    </cfRule>
  </conditionalFormatting>
  <conditionalFormatting sqref="C40:D40">
    <cfRule type="cellIs" dxfId="39" priority="103" operator="greaterThan">
      <formula>1</formula>
    </cfRule>
    <cfRule type="cellIs" dxfId="38" priority="104" operator="lessThan">
      <formula>1</formula>
    </cfRule>
  </conditionalFormatting>
  <conditionalFormatting sqref="E40:F40">
    <cfRule type="cellIs" dxfId="37" priority="101" operator="greaterThan">
      <formula>1</formula>
    </cfRule>
    <cfRule type="cellIs" dxfId="36" priority="102" operator="lessThan">
      <formula>1</formula>
    </cfRule>
  </conditionalFormatting>
  <conditionalFormatting sqref="G40:H40">
    <cfRule type="cellIs" dxfId="35" priority="99" operator="greaterThan">
      <formula>1</formula>
    </cfRule>
    <cfRule type="cellIs" dxfId="34" priority="100" operator="lessThan">
      <formula>1</formula>
    </cfRule>
  </conditionalFormatting>
  <conditionalFormatting sqref="C13:D13">
    <cfRule type="cellIs" dxfId="33" priority="79" operator="greaterThan">
      <formula>1</formula>
    </cfRule>
    <cfRule type="cellIs" dxfId="32" priority="80" operator="lessThan">
      <formula>1</formula>
    </cfRule>
  </conditionalFormatting>
  <conditionalFormatting sqref="C50:D50">
    <cfRule type="cellIs" dxfId="31" priority="35" operator="greaterThan">
      <formula>1</formula>
    </cfRule>
    <cfRule type="cellIs" dxfId="30" priority="36" operator="lessThan">
      <formula>1</formula>
    </cfRule>
  </conditionalFormatting>
  <conditionalFormatting sqref="E50:F50">
    <cfRule type="cellIs" dxfId="29" priority="33" operator="greaterThan">
      <formula>1</formula>
    </cfRule>
    <cfRule type="cellIs" dxfId="28" priority="34" operator="lessThan">
      <formula>1</formula>
    </cfRule>
  </conditionalFormatting>
  <conditionalFormatting sqref="G50:H50">
    <cfRule type="cellIs" dxfId="27" priority="31" operator="greaterThan">
      <formula>1</formula>
    </cfRule>
    <cfRule type="cellIs" dxfId="26" priority="32" operator="lessThan">
      <formula>1</formula>
    </cfRule>
  </conditionalFormatting>
  <conditionalFormatting sqref="C59:D59">
    <cfRule type="cellIs" dxfId="25" priority="29" operator="greaterThan">
      <formula>1</formula>
    </cfRule>
    <cfRule type="cellIs" dxfId="24" priority="30" operator="lessThan">
      <formula>1</formula>
    </cfRule>
  </conditionalFormatting>
  <conditionalFormatting sqref="E59:F59">
    <cfRule type="cellIs" dxfId="23" priority="27" operator="greaterThan">
      <formula>1</formula>
    </cfRule>
    <cfRule type="cellIs" dxfId="22" priority="28" operator="lessThan">
      <formula>1</formula>
    </cfRule>
  </conditionalFormatting>
  <conditionalFormatting sqref="G59:H59">
    <cfRule type="cellIs" dxfId="21" priority="25" operator="greaterThan">
      <formula>1</formula>
    </cfRule>
    <cfRule type="cellIs" dxfId="20" priority="26" operator="lessThan">
      <formula>1</formula>
    </cfRule>
  </conditionalFormatting>
  <conditionalFormatting sqref="C68:D68">
    <cfRule type="cellIs" dxfId="19" priority="23" operator="greaterThan">
      <formula>1</formula>
    </cfRule>
    <cfRule type="cellIs" dxfId="18" priority="24" operator="lessThan">
      <formula>1</formula>
    </cfRule>
  </conditionalFormatting>
  <conditionalFormatting sqref="E68:F68">
    <cfRule type="cellIs" dxfId="17" priority="21" operator="greaterThan">
      <formula>1</formula>
    </cfRule>
    <cfRule type="cellIs" dxfId="16" priority="22" operator="lessThan">
      <formula>1</formula>
    </cfRule>
  </conditionalFormatting>
  <conditionalFormatting sqref="G68:H68">
    <cfRule type="cellIs" dxfId="15" priority="19" operator="greaterThan">
      <formula>1</formula>
    </cfRule>
    <cfRule type="cellIs" dxfId="14" priority="20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7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showGridLines="0" tabSelected="1" zoomScaleNormal="100" workbookViewId="0">
      <selection activeCell="D13" sqref="D13"/>
    </sheetView>
  </sheetViews>
  <sheetFormatPr defaultColWidth="9.140625" defaultRowHeight="12.75" x14ac:dyDescent="0.2"/>
  <cols>
    <col min="1" max="1" width="24.42578125" style="13" customWidth="1"/>
    <col min="2" max="2" width="40.28515625" style="1" customWidth="1"/>
    <col min="3" max="3" width="12.140625" style="1" customWidth="1"/>
    <col min="4" max="4" width="12" style="1" customWidth="1"/>
    <col min="5" max="5" width="3" style="28" customWidth="1"/>
    <col min="6" max="7" width="9.140625" style="1"/>
    <col min="8" max="8" width="44.85546875" style="1" bestFit="1" customWidth="1"/>
    <col min="9" max="11" width="9.140625" style="1"/>
    <col min="12" max="12" width="11" style="1" customWidth="1"/>
    <col min="13" max="13" width="41.85546875" style="1" bestFit="1" customWidth="1"/>
    <col min="14" max="16384" width="9.140625" style="1"/>
  </cols>
  <sheetData>
    <row r="1" spans="1:8" ht="15.75" x14ac:dyDescent="0.25">
      <c r="A1" s="8" t="s">
        <v>16</v>
      </c>
    </row>
    <row r="2" spans="1:8" ht="15" x14ac:dyDescent="0.25">
      <c r="A2" s="9" t="s">
        <v>8</v>
      </c>
    </row>
    <row r="3" spans="1:8" x14ac:dyDescent="0.2">
      <c r="A3" s="35" t="s">
        <v>30</v>
      </c>
      <c r="B3" s="36"/>
    </row>
    <row r="4" spans="1:8" x14ac:dyDescent="0.2">
      <c r="A4" s="35" t="s">
        <v>34</v>
      </c>
    </row>
    <row r="5" spans="1:8" s="36" customFormat="1" x14ac:dyDescent="0.2">
      <c r="A5" s="35"/>
      <c r="E5" s="37"/>
    </row>
    <row r="6" spans="1:8" ht="44.25" customHeight="1" x14ac:dyDescent="0.2">
      <c r="A6" s="6" t="s">
        <v>1</v>
      </c>
      <c r="B6" s="6" t="s">
        <v>12</v>
      </c>
      <c r="C6" s="31" t="s">
        <v>37</v>
      </c>
      <c r="D6" s="31" t="s">
        <v>38</v>
      </c>
      <c r="E6" s="29"/>
      <c r="F6" s="7" t="s">
        <v>9</v>
      </c>
    </row>
    <row r="7" spans="1:8" s="24" customFormat="1" ht="27" customHeight="1" x14ac:dyDescent="0.25">
      <c r="A7" s="33" t="s">
        <v>17</v>
      </c>
      <c r="B7" s="32" t="s">
        <v>4</v>
      </c>
      <c r="C7" s="40">
        <v>7893</v>
      </c>
      <c r="D7" s="44">
        <v>8715</v>
      </c>
      <c r="E7" s="30"/>
      <c r="F7" s="23">
        <f>(D7-C7)/C7</f>
        <v>0.10414291144051692</v>
      </c>
    </row>
    <row r="8" spans="1:8" x14ac:dyDescent="0.2">
      <c r="C8" s="2"/>
      <c r="D8" s="43"/>
      <c r="E8" s="15"/>
      <c r="F8" s="2"/>
    </row>
    <row r="9" spans="1:8" s="24" customFormat="1" ht="27" customHeight="1" x14ac:dyDescent="0.25">
      <c r="A9" s="33" t="s">
        <v>18</v>
      </c>
      <c r="B9" s="25" t="s">
        <v>4</v>
      </c>
      <c r="C9" s="41">
        <v>9901</v>
      </c>
      <c r="D9" s="45">
        <v>8565</v>
      </c>
      <c r="E9" s="30"/>
      <c r="F9" s="26">
        <f>(D9-C9)/C9</f>
        <v>-0.13493586506413494</v>
      </c>
    </row>
    <row r="10" spans="1:8" ht="14.45" customHeight="1" x14ac:dyDescent="0.2">
      <c r="A10" s="34"/>
      <c r="B10" s="14"/>
      <c r="C10" s="42"/>
      <c r="D10" s="46"/>
      <c r="E10" s="21"/>
      <c r="F10" s="22"/>
      <c r="H10" s="2"/>
    </row>
    <row r="11" spans="1:8" ht="27" customHeight="1" x14ac:dyDescent="0.2">
      <c r="A11" s="33" t="s">
        <v>19</v>
      </c>
      <c r="B11" s="25" t="s">
        <v>4</v>
      </c>
      <c r="C11" s="41">
        <v>5864</v>
      </c>
      <c r="D11" s="45">
        <v>4074</v>
      </c>
      <c r="E11" s="30"/>
      <c r="F11" s="26">
        <f>(D11-C11)/C11</f>
        <v>-0.30525238744884037</v>
      </c>
      <c r="H11" s="2"/>
    </row>
    <row r="12" spans="1:8" x14ac:dyDescent="0.2">
      <c r="C12" s="2"/>
      <c r="D12" s="47"/>
      <c r="E12" s="15"/>
      <c r="F12" s="2"/>
    </row>
    <row r="13" spans="1:8" s="24" customFormat="1" ht="27" customHeight="1" x14ac:dyDescent="0.25">
      <c r="A13" s="33" t="s">
        <v>20</v>
      </c>
      <c r="B13" s="25" t="s">
        <v>4</v>
      </c>
      <c r="C13" s="41">
        <v>4312</v>
      </c>
      <c r="D13" s="45">
        <v>3614</v>
      </c>
      <c r="E13" s="30"/>
      <c r="F13" s="26">
        <f>(D13-C13)/C13</f>
        <v>-0.16187384044526901</v>
      </c>
    </row>
    <row r="14" spans="1:8" x14ac:dyDescent="0.2">
      <c r="C14" s="2"/>
      <c r="D14" s="47"/>
      <c r="E14" s="15"/>
    </row>
    <row r="15" spans="1:8" ht="27" customHeight="1" x14ac:dyDescent="0.2">
      <c r="A15" s="33" t="s">
        <v>21</v>
      </c>
      <c r="B15" s="25" t="s">
        <v>4</v>
      </c>
      <c r="C15" s="41">
        <v>8193</v>
      </c>
      <c r="D15" s="45">
        <v>6205</v>
      </c>
      <c r="E15" s="30"/>
      <c r="F15" s="26">
        <f>(D15-C15)/C15</f>
        <v>-0.2426461613572562</v>
      </c>
    </row>
    <row r="16" spans="1:8" x14ac:dyDescent="0.2">
      <c r="D16" s="48"/>
    </row>
    <row r="17" spans="1:6" ht="27" customHeight="1" x14ac:dyDescent="0.2">
      <c r="A17" s="33" t="s">
        <v>22</v>
      </c>
      <c r="B17" s="25" t="s">
        <v>4</v>
      </c>
      <c r="C17" s="41">
        <v>4451</v>
      </c>
      <c r="D17" s="45">
        <v>3981</v>
      </c>
      <c r="E17" s="30"/>
      <c r="F17" s="26">
        <f>(D17-C17)/C17</f>
        <v>-0.10559424848348686</v>
      </c>
    </row>
    <row r="18" spans="1:6" x14ac:dyDescent="0.2">
      <c r="D18" s="48"/>
    </row>
    <row r="19" spans="1:6" ht="27" customHeight="1" x14ac:dyDescent="0.2">
      <c r="A19" s="33" t="s">
        <v>23</v>
      </c>
      <c r="B19" s="25" t="s">
        <v>4</v>
      </c>
      <c r="C19" s="41">
        <v>1886</v>
      </c>
      <c r="D19" s="45">
        <v>1430</v>
      </c>
      <c r="E19" s="30"/>
      <c r="F19" s="26">
        <f>(D19-C19)/C19</f>
        <v>-0.2417815482502651</v>
      </c>
    </row>
    <row r="22" spans="1:6" x14ac:dyDescent="0.2">
      <c r="A22" s="48" t="s">
        <v>41</v>
      </c>
    </row>
    <row r="23" spans="1:6" x14ac:dyDescent="0.2">
      <c r="A23" s="12" t="s">
        <v>5</v>
      </c>
    </row>
  </sheetData>
  <conditionalFormatting sqref="F7">
    <cfRule type="cellIs" dxfId="13" priority="41" operator="lessThan">
      <formula>0</formula>
    </cfRule>
    <cfRule type="cellIs" dxfId="12" priority="42" operator="greaterThan">
      <formula>0</formula>
    </cfRule>
  </conditionalFormatting>
  <conditionalFormatting sqref="F9">
    <cfRule type="cellIs" dxfId="11" priority="39" operator="lessThan">
      <formula>0</formula>
    </cfRule>
    <cfRule type="cellIs" dxfId="10" priority="40" operator="greaterThan">
      <formula>0</formula>
    </cfRule>
  </conditionalFormatting>
  <conditionalFormatting sqref="F11">
    <cfRule type="cellIs" dxfId="9" priority="37" operator="lessThan">
      <formula>0</formula>
    </cfRule>
    <cfRule type="cellIs" dxfId="8" priority="38" operator="greaterThan">
      <formula>0</formula>
    </cfRule>
  </conditionalFormatting>
  <conditionalFormatting sqref="F13">
    <cfRule type="cellIs" dxfId="7" priority="35" operator="lessThan">
      <formula>0</formula>
    </cfRule>
    <cfRule type="cellIs" dxfId="6" priority="36" operator="greaterThan">
      <formula>0</formula>
    </cfRule>
  </conditionalFormatting>
  <conditionalFormatting sqref="F15">
    <cfRule type="cellIs" dxfId="5" priority="11" operator="lessThan">
      <formula>0</formula>
    </cfRule>
    <cfRule type="cellIs" dxfId="4" priority="12" operator="greaterThan">
      <formula>0</formula>
    </cfRule>
  </conditionalFormatting>
  <conditionalFormatting sqref="F17">
    <cfRule type="cellIs" dxfId="3" priority="9" operator="lessThan">
      <formula>0</formula>
    </cfRule>
    <cfRule type="cellIs" dxfId="2" priority="10" operator="greaterThan">
      <formula>0</formula>
    </cfRule>
  </conditionalFormatting>
  <conditionalFormatting sqref="F19">
    <cfRule type="cellIs" dxfId="1" priority="7" operator="lessThan">
      <formula>0</formula>
    </cfRule>
    <cfRule type="cellIs" dxfId="0" priority="8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4"/>
  <sheetViews>
    <sheetView showGridLines="0" zoomScaleNormal="100" workbookViewId="0">
      <selection activeCell="O35" sqref="O35"/>
    </sheetView>
  </sheetViews>
  <sheetFormatPr defaultColWidth="9.140625" defaultRowHeight="12.75" x14ac:dyDescent="0.2"/>
  <cols>
    <col min="1" max="1" width="15.28515625" style="13" customWidth="1"/>
    <col min="2" max="2" width="50.42578125" style="1" bestFit="1" customWidth="1"/>
    <col min="3" max="12" width="9.28515625" style="1" customWidth="1"/>
    <col min="13" max="13" width="9" style="1" customWidth="1"/>
    <col min="14" max="14" width="11.42578125" style="1" customWidth="1"/>
    <col min="15" max="15" width="9.28515625" style="1" customWidth="1"/>
    <col min="16" max="16384" width="9.140625" style="1"/>
  </cols>
  <sheetData>
    <row r="1" spans="1:48" ht="15.75" x14ac:dyDescent="0.25">
      <c r="A1" s="8" t="s">
        <v>16</v>
      </c>
    </row>
    <row r="2" spans="1:48" ht="15" x14ac:dyDescent="0.25">
      <c r="A2" s="9" t="s">
        <v>11</v>
      </c>
    </row>
    <row r="3" spans="1:48" x14ac:dyDescent="0.2">
      <c r="A3" s="35" t="s">
        <v>30</v>
      </c>
      <c r="B3" s="36"/>
    </row>
    <row r="4" spans="1:48" x14ac:dyDescent="0.2">
      <c r="A4" s="35" t="s">
        <v>39</v>
      </c>
    </row>
    <row r="6" spans="1:48" ht="36" customHeight="1" x14ac:dyDescent="0.2">
      <c r="A6" s="6" t="s">
        <v>1</v>
      </c>
      <c r="B6" s="6" t="s">
        <v>12</v>
      </c>
      <c r="C6" s="7" t="s">
        <v>40</v>
      </c>
      <c r="D6" s="7">
        <v>2008</v>
      </c>
      <c r="E6" s="7">
        <v>2009</v>
      </c>
      <c r="F6" s="7">
        <v>2010</v>
      </c>
      <c r="G6" s="7">
        <v>2011</v>
      </c>
      <c r="H6" s="7">
        <v>2012</v>
      </c>
      <c r="I6" s="7">
        <v>2013</v>
      </c>
      <c r="J6" s="7">
        <v>2014</v>
      </c>
      <c r="K6" s="7">
        <v>2015</v>
      </c>
      <c r="L6" s="7">
        <v>2016</v>
      </c>
      <c r="M6" s="7">
        <v>2017</v>
      </c>
      <c r="N6" s="63">
        <v>43190</v>
      </c>
      <c r="O6" s="7" t="s">
        <v>0</v>
      </c>
    </row>
    <row r="7" spans="1:48" ht="13.9" customHeight="1" x14ac:dyDescent="0.2">
      <c r="A7" s="68" t="s">
        <v>17</v>
      </c>
      <c r="B7" s="3" t="s">
        <v>26</v>
      </c>
      <c r="C7" s="3">
        <v>1</v>
      </c>
      <c r="D7" s="3">
        <v>1</v>
      </c>
      <c r="E7" s="3">
        <v>0</v>
      </c>
      <c r="F7" s="3">
        <v>4</v>
      </c>
      <c r="G7" s="3">
        <v>38</v>
      </c>
      <c r="H7" s="3">
        <v>498</v>
      </c>
      <c r="I7" s="4">
        <v>755</v>
      </c>
      <c r="J7" s="4">
        <v>940</v>
      </c>
      <c r="K7" s="4">
        <v>1148</v>
      </c>
      <c r="L7" s="4">
        <v>1448</v>
      </c>
      <c r="M7" s="4">
        <v>2225</v>
      </c>
      <c r="N7" s="4">
        <v>768</v>
      </c>
      <c r="O7" s="4">
        <v>7826</v>
      </c>
    </row>
    <row r="8" spans="1:48" x14ac:dyDescent="0.2">
      <c r="A8" s="69"/>
      <c r="B8" s="3" t="s">
        <v>29</v>
      </c>
      <c r="C8" s="5">
        <v>0</v>
      </c>
      <c r="D8" s="53">
        <v>0</v>
      </c>
      <c r="E8" s="53">
        <v>0</v>
      </c>
      <c r="F8" s="53">
        <v>0</v>
      </c>
      <c r="G8" s="53">
        <v>0</v>
      </c>
      <c r="H8" s="53">
        <v>0</v>
      </c>
      <c r="I8" s="53">
        <v>0</v>
      </c>
      <c r="J8" s="53">
        <v>0</v>
      </c>
      <c r="K8" s="53">
        <v>2</v>
      </c>
      <c r="L8" s="5">
        <v>23</v>
      </c>
      <c r="M8" s="4">
        <v>255</v>
      </c>
      <c r="N8" s="4">
        <v>95</v>
      </c>
      <c r="O8" s="4">
        <v>375</v>
      </c>
    </row>
    <row r="9" spans="1:48" x14ac:dyDescent="0.2">
      <c r="A9" s="69"/>
      <c r="B9" s="49" t="s">
        <v>28</v>
      </c>
      <c r="C9" s="52">
        <v>0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1</v>
      </c>
      <c r="L9" s="52">
        <v>25</v>
      </c>
      <c r="M9" s="50">
        <v>135</v>
      </c>
      <c r="N9" s="50">
        <v>35</v>
      </c>
      <c r="O9" s="50">
        <v>196</v>
      </c>
    </row>
    <row r="10" spans="1:48" ht="13.5" thickBot="1" x14ac:dyDescent="0.25">
      <c r="A10" s="69"/>
      <c r="B10" s="10" t="s">
        <v>27</v>
      </c>
      <c r="C10" s="39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1</v>
      </c>
      <c r="L10" s="39">
        <v>0</v>
      </c>
      <c r="M10" s="11">
        <v>156</v>
      </c>
      <c r="N10" s="11">
        <v>161</v>
      </c>
      <c r="O10" s="11">
        <v>318</v>
      </c>
      <c r="T10" s="2"/>
      <c r="U10" s="2"/>
      <c r="V10" s="2"/>
    </row>
    <row r="11" spans="1:48" ht="13.5" thickTop="1" x14ac:dyDescent="0.2">
      <c r="A11" s="69"/>
      <c r="B11" s="16" t="s">
        <v>13</v>
      </c>
      <c r="C11" s="16">
        <v>1</v>
      </c>
      <c r="D11" s="16">
        <v>1</v>
      </c>
      <c r="E11" s="16">
        <v>0</v>
      </c>
      <c r="F11" s="16">
        <v>4</v>
      </c>
      <c r="G11" s="16">
        <v>38</v>
      </c>
      <c r="H11" s="16">
        <v>498</v>
      </c>
      <c r="I11" s="19">
        <v>755</v>
      </c>
      <c r="J11" s="19">
        <v>940</v>
      </c>
      <c r="K11" s="19">
        <v>1152</v>
      </c>
      <c r="L11" s="19">
        <v>1496</v>
      </c>
      <c r="M11" s="19">
        <v>2771</v>
      </c>
      <c r="N11" s="19">
        <v>1059</v>
      </c>
      <c r="O11" s="19">
        <v>8715</v>
      </c>
      <c r="T11" s="2"/>
      <c r="U11" s="2"/>
      <c r="V11" s="2"/>
    </row>
    <row r="12" spans="1:48" x14ac:dyDescent="0.2">
      <c r="A12" s="70"/>
      <c r="B12" s="18" t="s">
        <v>14</v>
      </c>
      <c r="C12" s="20">
        <v>1.1474469305794601E-4</v>
      </c>
      <c r="D12" s="20">
        <v>1.1474469305794601E-4</v>
      </c>
      <c r="E12" s="20">
        <v>0</v>
      </c>
      <c r="F12" s="20">
        <v>4.5897877223178402E-4</v>
      </c>
      <c r="G12" s="20">
        <v>4.3602983362019503E-3</v>
      </c>
      <c r="H12" s="20">
        <v>5.7142857142857099E-2</v>
      </c>
      <c r="I12" s="20">
        <v>8.6632243258749297E-2</v>
      </c>
      <c r="J12" s="20">
        <v>0.107860011474469</v>
      </c>
      <c r="K12" s="20">
        <v>0.132185886402754</v>
      </c>
      <c r="L12" s="20">
        <v>0.17165806081468701</v>
      </c>
      <c r="M12" s="20">
        <v>0.317957544463569</v>
      </c>
      <c r="N12" s="20">
        <v>0.121514629948365</v>
      </c>
      <c r="O12" s="20">
        <v>1</v>
      </c>
    </row>
    <row r="14" spans="1:48" ht="12.75" customHeight="1" x14ac:dyDescent="0.2">
      <c r="A14" s="68" t="s">
        <v>18</v>
      </c>
      <c r="B14" s="3" t="s">
        <v>26</v>
      </c>
      <c r="C14" s="4">
        <v>18</v>
      </c>
      <c r="D14" s="4">
        <v>7</v>
      </c>
      <c r="E14" s="4">
        <v>10</v>
      </c>
      <c r="F14" s="4">
        <v>19</v>
      </c>
      <c r="G14" s="4">
        <v>47</v>
      </c>
      <c r="H14" s="4">
        <v>40</v>
      </c>
      <c r="I14" s="4">
        <v>194</v>
      </c>
      <c r="J14" s="4">
        <v>566</v>
      </c>
      <c r="K14" s="4">
        <v>980</v>
      </c>
      <c r="L14" s="4">
        <v>1254</v>
      </c>
      <c r="M14" s="4">
        <v>2052</v>
      </c>
      <c r="N14" s="4">
        <v>1234</v>
      </c>
      <c r="O14" s="4">
        <v>6421</v>
      </c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</row>
    <row r="15" spans="1:48" x14ac:dyDescent="0.2">
      <c r="A15" s="69"/>
      <c r="B15" s="3" t="s">
        <v>29</v>
      </c>
      <c r="C15" s="53">
        <v>2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">
        <v>4</v>
      </c>
      <c r="L15" s="4">
        <v>67</v>
      </c>
      <c r="M15" s="4">
        <v>282</v>
      </c>
      <c r="N15" s="4">
        <v>160</v>
      </c>
      <c r="O15" s="4">
        <v>515</v>
      </c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</row>
    <row r="16" spans="1:48" x14ac:dyDescent="0.2">
      <c r="A16" s="69"/>
      <c r="B16" s="3" t="s">
        <v>28</v>
      </c>
      <c r="C16" s="53">
        <v>0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">
        <v>2</v>
      </c>
      <c r="L16" s="4">
        <v>24</v>
      </c>
      <c r="M16" s="4">
        <v>96</v>
      </c>
      <c r="N16" s="4">
        <v>42</v>
      </c>
      <c r="O16" s="4">
        <v>164</v>
      </c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</row>
    <row r="17" spans="1:43" x14ac:dyDescent="0.2">
      <c r="A17" s="69"/>
      <c r="B17" s="3" t="s">
        <v>27</v>
      </c>
      <c r="C17" s="56">
        <v>28</v>
      </c>
      <c r="D17" s="56">
        <v>41</v>
      </c>
      <c r="E17" s="56">
        <v>21</v>
      </c>
      <c r="F17" s="56">
        <v>7</v>
      </c>
      <c r="G17" s="56">
        <v>25</v>
      </c>
      <c r="H17" s="56">
        <v>25</v>
      </c>
      <c r="I17" s="56">
        <v>28</v>
      </c>
      <c r="J17" s="56">
        <v>25</v>
      </c>
      <c r="K17" s="4">
        <v>71</v>
      </c>
      <c r="L17" s="4">
        <v>71</v>
      </c>
      <c r="M17" s="4">
        <v>293</v>
      </c>
      <c r="N17" s="4">
        <v>234</v>
      </c>
      <c r="O17" s="4">
        <v>869</v>
      </c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</row>
    <row r="18" spans="1:43" ht="13.5" thickBot="1" x14ac:dyDescent="0.25">
      <c r="A18" s="69"/>
      <c r="B18" s="10" t="s">
        <v>15</v>
      </c>
      <c r="C18" s="55">
        <v>0</v>
      </c>
      <c r="D18" s="55">
        <v>0</v>
      </c>
      <c r="E18" s="55">
        <v>0</v>
      </c>
      <c r="F18" s="55">
        <v>1</v>
      </c>
      <c r="G18" s="55">
        <v>1</v>
      </c>
      <c r="H18" s="55">
        <v>1</v>
      </c>
      <c r="I18" s="55">
        <v>3</v>
      </c>
      <c r="J18" s="55">
        <v>5</v>
      </c>
      <c r="K18" s="39">
        <v>13</v>
      </c>
      <c r="L18" s="11">
        <v>37</v>
      </c>
      <c r="M18" s="11">
        <v>185</v>
      </c>
      <c r="N18" s="11">
        <v>350</v>
      </c>
      <c r="O18" s="11">
        <v>596</v>
      </c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</row>
    <row r="19" spans="1:43" ht="13.5" thickTop="1" x14ac:dyDescent="0.2">
      <c r="A19" s="69"/>
      <c r="B19" s="16" t="s">
        <v>13</v>
      </c>
      <c r="C19" s="16">
        <v>48</v>
      </c>
      <c r="D19" s="16">
        <v>48</v>
      </c>
      <c r="E19" s="16">
        <v>31</v>
      </c>
      <c r="F19" s="16">
        <v>27</v>
      </c>
      <c r="G19" s="16">
        <v>73</v>
      </c>
      <c r="H19" s="16">
        <v>66</v>
      </c>
      <c r="I19" s="19">
        <v>225</v>
      </c>
      <c r="J19" s="19">
        <v>596</v>
      </c>
      <c r="K19" s="19">
        <v>1070</v>
      </c>
      <c r="L19" s="19">
        <v>1453</v>
      </c>
      <c r="M19" s="19">
        <v>2908</v>
      </c>
      <c r="N19" s="19">
        <v>2020</v>
      </c>
      <c r="O19" s="19">
        <v>8565</v>
      </c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</row>
    <row r="20" spans="1:43" x14ac:dyDescent="0.2">
      <c r="A20" s="70"/>
      <c r="B20" s="18" t="s">
        <v>14</v>
      </c>
      <c r="C20" s="20">
        <v>5.6042031523642699E-3</v>
      </c>
      <c r="D20" s="20">
        <v>5.6042031523642699E-3</v>
      </c>
      <c r="E20" s="20">
        <v>3.61938120256859E-3</v>
      </c>
      <c r="F20" s="20">
        <v>3.1523642732049001E-3</v>
      </c>
      <c r="G20" s="20">
        <v>8.5230589608873298E-3</v>
      </c>
      <c r="H20" s="20">
        <v>7.7057793345008804E-3</v>
      </c>
      <c r="I20" s="20">
        <v>2.62697022767075E-2</v>
      </c>
      <c r="J20" s="20">
        <v>6.9585522475189704E-2</v>
      </c>
      <c r="K20" s="20">
        <v>0.12492702860478699</v>
      </c>
      <c r="L20" s="20">
        <v>0.16964389959136</v>
      </c>
      <c r="M20" s="20">
        <v>0.33952130764740202</v>
      </c>
      <c r="N20" s="20">
        <v>0.235843549328663</v>
      </c>
      <c r="O20" s="20">
        <v>1</v>
      </c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</row>
    <row r="21" spans="1:43" x14ac:dyDescent="0.2">
      <c r="C21" s="2"/>
      <c r="D21" s="2"/>
      <c r="E21" s="2"/>
      <c r="F21" s="2"/>
      <c r="G21" s="64"/>
      <c r="H21" s="2"/>
      <c r="I21" s="2"/>
      <c r="J21" s="2"/>
      <c r="K21" s="2"/>
      <c r="L21" s="64"/>
      <c r="M21" s="2"/>
      <c r="N21" s="2"/>
      <c r="O21" s="2"/>
    </row>
    <row r="22" spans="1:43" ht="12.75" customHeight="1" x14ac:dyDescent="0.2">
      <c r="A22" s="68" t="s">
        <v>19</v>
      </c>
      <c r="B22" s="3" t="s">
        <v>26</v>
      </c>
      <c r="C22" s="56">
        <v>13</v>
      </c>
      <c r="D22" s="56">
        <v>3</v>
      </c>
      <c r="E22" s="56">
        <v>14</v>
      </c>
      <c r="F22" s="56">
        <v>34</v>
      </c>
      <c r="G22" s="56">
        <v>36</v>
      </c>
      <c r="H22" s="56">
        <v>98</v>
      </c>
      <c r="I22" s="56">
        <v>136</v>
      </c>
      <c r="J22" s="56">
        <v>305</v>
      </c>
      <c r="K22" s="56">
        <v>428</v>
      </c>
      <c r="L22" s="56">
        <v>600</v>
      </c>
      <c r="M22" s="56">
        <v>912</v>
      </c>
      <c r="N22" s="56">
        <v>354</v>
      </c>
      <c r="O22" s="56">
        <v>2933</v>
      </c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</row>
    <row r="23" spans="1:43" x14ac:dyDescent="0.2">
      <c r="A23" s="69"/>
      <c r="B23" s="3" t="s">
        <v>29</v>
      </c>
      <c r="C23" s="53">
        <v>6</v>
      </c>
      <c r="D23" s="53">
        <v>0</v>
      </c>
      <c r="E23" s="53">
        <v>1</v>
      </c>
      <c r="F23" s="53">
        <v>0</v>
      </c>
      <c r="G23" s="53">
        <v>2</v>
      </c>
      <c r="H23" s="53">
        <v>0</v>
      </c>
      <c r="I23" s="53">
        <v>7</v>
      </c>
      <c r="J23" s="53">
        <v>44</v>
      </c>
      <c r="K23" s="53">
        <v>65</v>
      </c>
      <c r="L23" s="56">
        <v>140</v>
      </c>
      <c r="M23" s="56">
        <v>167</v>
      </c>
      <c r="N23" s="56">
        <v>78</v>
      </c>
      <c r="O23" s="56">
        <v>510</v>
      </c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</row>
    <row r="24" spans="1:43" x14ac:dyDescent="0.2">
      <c r="A24" s="69"/>
      <c r="B24" s="3" t="s">
        <v>28</v>
      </c>
      <c r="C24" s="53">
        <v>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4</v>
      </c>
      <c r="J24" s="53">
        <v>21</v>
      </c>
      <c r="K24" s="53">
        <v>40</v>
      </c>
      <c r="L24" s="56">
        <v>89</v>
      </c>
      <c r="M24" s="56">
        <v>175</v>
      </c>
      <c r="N24" s="56">
        <v>77</v>
      </c>
      <c r="O24" s="56">
        <v>406</v>
      </c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</row>
    <row r="25" spans="1:43" x14ac:dyDescent="0.2">
      <c r="A25" s="69"/>
      <c r="B25" s="3" t="s">
        <v>27</v>
      </c>
      <c r="C25" s="53">
        <v>0</v>
      </c>
      <c r="D25" s="53">
        <v>0</v>
      </c>
      <c r="E25" s="53">
        <v>1</v>
      </c>
      <c r="F25" s="53">
        <v>2</v>
      </c>
      <c r="G25" s="53">
        <v>2</v>
      </c>
      <c r="H25" s="53">
        <v>2</v>
      </c>
      <c r="I25" s="56">
        <v>1</v>
      </c>
      <c r="J25" s="56">
        <v>2</v>
      </c>
      <c r="K25" s="56">
        <v>8</v>
      </c>
      <c r="L25" s="56">
        <v>11</v>
      </c>
      <c r="M25" s="56">
        <v>20</v>
      </c>
      <c r="N25" s="56">
        <v>41</v>
      </c>
      <c r="O25" s="56">
        <v>90</v>
      </c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</row>
    <row r="26" spans="1:43" ht="13.5" thickBot="1" x14ac:dyDescent="0.25">
      <c r="A26" s="69"/>
      <c r="B26" s="10" t="s">
        <v>15</v>
      </c>
      <c r="C26" s="55">
        <v>0</v>
      </c>
      <c r="D26" s="55">
        <v>0</v>
      </c>
      <c r="E26" s="55">
        <v>0</v>
      </c>
      <c r="F26" s="55">
        <v>0</v>
      </c>
      <c r="G26" s="55">
        <v>0</v>
      </c>
      <c r="H26" s="55">
        <v>0</v>
      </c>
      <c r="I26" s="55">
        <v>0</v>
      </c>
      <c r="J26" s="55">
        <v>0</v>
      </c>
      <c r="K26" s="55">
        <v>5</v>
      </c>
      <c r="L26" s="57">
        <v>6</v>
      </c>
      <c r="M26" s="57">
        <v>46</v>
      </c>
      <c r="N26" s="57">
        <v>78</v>
      </c>
      <c r="O26" s="57">
        <v>135</v>
      </c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</row>
    <row r="27" spans="1:43" ht="13.5" thickTop="1" x14ac:dyDescent="0.2">
      <c r="A27" s="69"/>
      <c r="B27" s="16" t="s">
        <v>13</v>
      </c>
      <c r="C27" s="58">
        <v>19</v>
      </c>
      <c r="D27" s="58">
        <v>3</v>
      </c>
      <c r="E27" s="58">
        <v>16</v>
      </c>
      <c r="F27" s="58">
        <v>36</v>
      </c>
      <c r="G27" s="58">
        <v>40</v>
      </c>
      <c r="H27" s="58">
        <v>100</v>
      </c>
      <c r="I27" s="59">
        <v>148</v>
      </c>
      <c r="J27" s="59">
        <v>372</v>
      </c>
      <c r="K27" s="59">
        <v>546</v>
      </c>
      <c r="L27" s="59">
        <v>846</v>
      </c>
      <c r="M27" s="59">
        <v>1320</v>
      </c>
      <c r="N27" s="59">
        <v>628</v>
      </c>
      <c r="O27" s="59">
        <v>4074</v>
      </c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</row>
    <row r="28" spans="1:43" x14ac:dyDescent="0.2">
      <c r="A28" s="70"/>
      <c r="B28" s="18" t="s">
        <v>14</v>
      </c>
      <c r="C28" s="60">
        <v>4.6637211585665202E-3</v>
      </c>
      <c r="D28" s="60">
        <v>7.3637702503681905E-4</v>
      </c>
      <c r="E28" s="60">
        <v>3.9273441335296996E-3</v>
      </c>
      <c r="F28" s="60">
        <v>8.8365243004418295E-3</v>
      </c>
      <c r="G28" s="60">
        <v>9.8183603338242494E-3</v>
      </c>
      <c r="H28" s="60">
        <v>2.45459008345606E-2</v>
      </c>
      <c r="I28" s="60">
        <v>3.6327933235149698E-2</v>
      </c>
      <c r="J28" s="60">
        <v>9.1310751104565505E-2</v>
      </c>
      <c r="K28" s="60">
        <v>0.134020618556701</v>
      </c>
      <c r="L28" s="60">
        <v>0.20765832106038301</v>
      </c>
      <c r="M28" s="60">
        <v>0.32400589101619998</v>
      </c>
      <c r="N28" s="60">
        <v>0.154148257241041</v>
      </c>
      <c r="O28" s="60">
        <v>1</v>
      </c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</row>
    <row r="29" spans="1:43" x14ac:dyDescent="0.2"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</row>
    <row r="30" spans="1:43" ht="12.75" customHeight="1" x14ac:dyDescent="0.2">
      <c r="A30" s="68" t="s">
        <v>20</v>
      </c>
      <c r="B30" s="3" t="s">
        <v>26</v>
      </c>
      <c r="C30" s="56">
        <v>29</v>
      </c>
      <c r="D30" s="56">
        <v>14</v>
      </c>
      <c r="E30" s="56">
        <v>27</v>
      </c>
      <c r="F30" s="56">
        <v>42</v>
      </c>
      <c r="G30" s="56">
        <v>73</v>
      </c>
      <c r="H30" s="56">
        <v>102</v>
      </c>
      <c r="I30" s="56">
        <v>190</v>
      </c>
      <c r="J30" s="56">
        <v>310</v>
      </c>
      <c r="K30" s="56">
        <v>403</v>
      </c>
      <c r="L30" s="56">
        <v>651</v>
      </c>
      <c r="M30" s="56">
        <v>831</v>
      </c>
      <c r="N30" s="56">
        <v>308</v>
      </c>
      <c r="O30" s="56">
        <v>2980</v>
      </c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</row>
    <row r="31" spans="1:43" x14ac:dyDescent="0.2">
      <c r="A31" s="69"/>
      <c r="B31" s="3" t="s">
        <v>29</v>
      </c>
      <c r="C31" s="53" t="s">
        <v>42</v>
      </c>
      <c r="D31" s="53" t="s">
        <v>42</v>
      </c>
      <c r="E31" s="53" t="s">
        <v>42</v>
      </c>
      <c r="F31" s="53" t="s">
        <v>42</v>
      </c>
      <c r="G31" s="53" t="s">
        <v>42</v>
      </c>
      <c r="H31" s="53">
        <v>2</v>
      </c>
      <c r="I31" s="53">
        <v>1</v>
      </c>
      <c r="J31" s="53">
        <v>6</v>
      </c>
      <c r="K31" s="53">
        <v>6</v>
      </c>
      <c r="L31" s="56">
        <v>28</v>
      </c>
      <c r="M31" s="56">
        <v>61</v>
      </c>
      <c r="N31" s="56">
        <v>44</v>
      </c>
      <c r="O31" s="56">
        <v>148</v>
      </c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</row>
    <row r="32" spans="1:43" x14ac:dyDescent="0.2">
      <c r="A32" s="69"/>
      <c r="B32" s="3" t="s">
        <v>28</v>
      </c>
      <c r="C32" s="53" t="s">
        <v>42</v>
      </c>
      <c r="D32" s="53" t="s">
        <v>42</v>
      </c>
      <c r="E32" s="53" t="s">
        <v>42</v>
      </c>
      <c r="F32" s="53" t="s">
        <v>42</v>
      </c>
      <c r="G32" s="53" t="s">
        <v>42</v>
      </c>
      <c r="H32" s="53" t="s">
        <v>42</v>
      </c>
      <c r="I32" s="53" t="s">
        <v>42</v>
      </c>
      <c r="J32" s="53">
        <v>1</v>
      </c>
      <c r="K32" s="53">
        <v>2</v>
      </c>
      <c r="L32" s="56">
        <v>18</v>
      </c>
      <c r="M32" s="56">
        <v>49</v>
      </c>
      <c r="N32" s="56">
        <v>35</v>
      </c>
      <c r="O32" s="56">
        <v>105</v>
      </c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</row>
    <row r="33" spans="1:43" x14ac:dyDescent="0.2">
      <c r="A33" s="69"/>
      <c r="B33" s="3" t="s">
        <v>27</v>
      </c>
      <c r="C33" s="56">
        <v>13</v>
      </c>
      <c r="D33" s="56">
        <v>1</v>
      </c>
      <c r="E33" s="53" t="s">
        <v>42</v>
      </c>
      <c r="F33" s="53">
        <v>6</v>
      </c>
      <c r="G33" s="56">
        <v>5</v>
      </c>
      <c r="H33" s="56">
        <v>3</v>
      </c>
      <c r="I33" s="56">
        <v>8</v>
      </c>
      <c r="J33" s="56">
        <v>4</v>
      </c>
      <c r="K33" s="56">
        <v>14</v>
      </c>
      <c r="L33" s="56">
        <v>24</v>
      </c>
      <c r="M33" s="56">
        <v>58</v>
      </c>
      <c r="N33" s="56">
        <v>47</v>
      </c>
      <c r="O33" s="56">
        <v>183</v>
      </c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</row>
    <row r="34" spans="1:43" ht="13.5" thickBot="1" x14ac:dyDescent="0.25">
      <c r="A34" s="69"/>
      <c r="B34" s="10" t="s">
        <v>15</v>
      </c>
      <c r="C34" s="55" t="s">
        <v>42</v>
      </c>
      <c r="D34" s="55" t="s">
        <v>42</v>
      </c>
      <c r="E34" s="55" t="s">
        <v>42</v>
      </c>
      <c r="F34" s="55" t="s">
        <v>42</v>
      </c>
      <c r="G34" s="55" t="s">
        <v>42</v>
      </c>
      <c r="H34" s="55" t="s">
        <v>42</v>
      </c>
      <c r="I34" s="55">
        <v>1</v>
      </c>
      <c r="J34" s="55">
        <v>2</v>
      </c>
      <c r="K34" s="55">
        <v>3</v>
      </c>
      <c r="L34" s="57">
        <v>8</v>
      </c>
      <c r="M34" s="57">
        <v>70</v>
      </c>
      <c r="N34" s="57">
        <v>114</v>
      </c>
      <c r="O34" s="57">
        <v>198</v>
      </c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</row>
    <row r="35" spans="1:43" ht="13.5" thickTop="1" x14ac:dyDescent="0.2">
      <c r="A35" s="69"/>
      <c r="B35" s="16" t="s">
        <v>13</v>
      </c>
      <c r="C35" s="58">
        <v>42</v>
      </c>
      <c r="D35" s="58">
        <v>15</v>
      </c>
      <c r="E35" s="58">
        <v>27</v>
      </c>
      <c r="F35" s="58">
        <v>48</v>
      </c>
      <c r="G35" s="58">
        <v>78</v>
      </c>
      <c r="H35" s="58">
        <v>107</v>
      </c>
      <c r="I35" s="59">
        <v>200</v>
      </c>
      <c r="J35" s="59">
        <v>323</v>
      </c>
      <c r="K35" s="59">
        <v>428</v>
      </c>
      <c r="L35" s="59">
        <v>729</v>
      </c>
      <c r="M35" s="59">
        <v>1069</v>
      </c>
      <c r="N35" s="59">
        <v>548</v>
      </c>
      <c r="O35" s="59">
        <v>3614</v>
      </c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</row>
    <row r="36" spans="1:43" x14ac:dyDescent="0.2">
      <c r="A36" s="70"/>
      <c r="B36" s="18" t="s">
        <v>14</v>
      </c>
      <c r="C36" s="60">
        <v>1.16214720531267E-2</v>
      </c>
      <c r="D36" s="60">
        <v>4.1505257332595498E-3</v>
      </c>
      <c r="E36" s="60">
        <v>7.4709463198671796E-3</v>
      </c>
      <c r="F36" s="60">
        <v>1.32816823464305E-2</v>
      </c>
      <c r="G36" s="60">
        <v>2.15827338129496E-2</v>
      </c>
      <c r="H36" s="60">
        <v>2.9607083563918099E-2</v>
      </c>
      <c r="I36" s="60">
        <v>5.5340343110127303E-2</v>
      </c>
      <c r="J36" s="60">
        <v>8.9374654122855599E-2</v>
      </c>
      <c r="K36" s="60">
        <v>0.11842833425567199</v>
      </c>
      <c r="L36" s="60">
        <v>0.201715550636414</v>
      </c>
      <c r="M36" s="60">
        <v>0.29579413392363002</v>
      </c>
      <c r="N36" s="60">
        <v>0.15163254012174901</v>
      </c>
      <c r="O36" s="60">
        <v>1</v>
      </c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</row>
    <row r="37" spans="1:43" x14ac:dyDescent="0.2"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Q37" s="38"/>
    </row>
    <row r="38" spans="1:43" x14ac:dyDescent="0.2">
      <c r="A38" s="68" t="s">
        <v>21</v>
      </c>
      <c r="B38" s="3" t="s">
        <v>26</v>
      </c>
      <c r="C38" s="56">
        <v>76</v>
      </c>
      <c r="D38" s="56">
        <v>31</v>
      </c>
      <c r="E38" s="56">
        <v>70</v>
      </c>
      <c r="F38" s="56">
        <v>114</v>
      </c>
      <c r="G38" s="56">
        <v>213</v>
      </c>
      <c r="H38" s="56">
        <v>272</v>
      </c>
      <c r="I38" s="56">
        <v>478</v>
      </c>
      <c r="J38" s="56">
        <v>449</v>
      </c>
      <c r="K38" s="56">
        <v>590</v>
      </c>
      <c r="L38" s="56">
        <v>839</v>
      </c>
      <c r="M38" s="56">
        <v>1117</v>
      </c>
      <c r="N38" s="56">
        <v>447</v>
      </c>
      <c r="O38" s="56">
        <v>4696</v>
      </c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</row>
    <row r="39" spans="1:43" x14ac:dyDescent="0.2">
      <c r="A39" s="69"/>
      <c r="B39" s="3" t="s">
        <v>29</v>
      </c>
      <c r="C39" s="53">
        <v>0</v>
      </c>
      <c r="D39" s="53">
        <v>0</v>
      </c>
      <c r="E39" s="53">
        <v>6</v>
      </c>
      <c r="F39" s="53">
        <v>5</v>
      </c>
      <c r="G39" s="53">
        <v>10</v>
      </c>
      <c r="H39" s="53">
        <v>19</v>
      </c>
      <c r="I39" s="53">
        <v>37</v>
      </c>
      <c r="J39" s="53">
        <v>58</v>
      </c>
      <c r="K39" s="53">
        <v>60</v>
      </c>
      <c r="L39" s="56">
        <v>121</v>
      </c>
      <c r="M39" s="56">
        <v>192</v>
      </c>
      <c r="N39" s="56">
        <v>101</v>
      </c>
      <c r="O39" s="56">
        <v>609</v>
      </c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</row>
    <row r="40" spans="1:43" x14ac:dyDescent="0.2">
      <c r="A40" s="69"/>
      <c r="B40" s="3" t="s">
        <v>28</v>
      </c>
      <c r="C40" s="53">
        <v>3</v>
      </c>
      <c r="D40" s="53">
        <v>1</v>
      </c>
      <c r="E40" s="53">
        <v>0</v>
      </c>
      <c r="F40" s="53">
        <v>1</v>
      </c>
      <c r="G40" s="53">
        <v>3</v>
      </c>
      <c r="H40" s="53">
        <v>7</v>
      </c>
      <c r="I40" s="53">
        <v>12</v>
      </c>
      <c r="J40" s="53">
        <v>24</v>
      </c>
      <c r="K40" s="53">
        <v>29</v>
      </c>
      <c r="L40" s="56">
        <v>69</v>
      </c>
      <c r="M40" s="56">
        <v>121</v>
      </c>
      <c r="N40" s="56">
        <v>37</v>
      </c>
      <c r="O40" s="56">
        <v>307</v>
      </c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</row>
    <row r="41" spans="1:43" x14ac:dyDescent="0.2">
      <c r="A41" s="69"/>
      <c r="B41" s="3" t="s">
        <v>27</v>
      </c>
      <c r="C41" s="56">
        <v>16</v>
      </c>
      <c r="D41" s="56">
        <v>7</v>
      </c>
      <c r="E41" s="56">
        <v>3</v>
      </c>
      <c r="F41" s="56">
        <v>4</v>
      </c>
      <c r="G41" s="56">
        <v>4</v>
      </c>
      <c r="H41" s="56">
        <v>3</v>
      </c>
      <c r="I41" s="56">
        <v>9</v>
      </c>
      <c r="J41" s="56">
        <v>8</v>
      </c>
      <c r="K41" s="56">
        <v>6</v>
      </c>
      <c r="L41" s="56">
        <v>35</v>
      </c>
      <c r="M41" s="56">
        <v>113</v>
      </c>
      <c r="N41" s="56">
        <v>115</v>
      </c>
      <c r="O41" s="56">
        <v>323</v>
      </c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</row>
    <row r="42" spans="1:43" ht="13.5" thickBot="1" x14ac:dyDescent="0.25">
      <c r="A42" s="69"/>
      <c r="B42" s="10" t="s">
        <v>15</v>
      </c>
      <c r="C42" s="55">
        <v>0</v>
      </c>
      <c r="D42" s="55">
        <v>0</v>
      </c>
      <c r="E42" s="55">
        <v>0</v>
      </c>
      <c r="F42" s="55">
        <v>0</v>
      </c>
      <c r="G42" s="55">
        <v>1</v>
      </c>
      <c r="H42" s="55">
        <v>2</v>
      </c>
      <c r="I42" s="55">
        <v>2</v>
      </c>
      <c r="J42" s="55">
        <v>2</v>
      </c>
      <c r="K42" s="55">
        <v>2</v>
      </c>
      <c r="L42" s="57">
        <v>8</v>
      </c>
      <c r="M42" s="57">
        <v>94</v>
      </c>
      <c r="N42" s="57">
        <v>159</v>
      </c>
      <c r="O42" s="57">
        <v>270</v>
      </c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</row>
    <row r="43" spans="1:43" ht="13.5" thickTop="1" x14ac:dyDescent="0.2">
      <c r="A43" s="69"/>
      <c r="B43" s="16" t="s">
        <v>13</v>
      </c>
      <c r="C43" s="58">
        <v>95</v>
      </c>
      <c r="D43" s="58">
        <v>39</v>
      </c>
      <c r="E43" s="58">
        <v>79</v>
      </c>
      <c r="F43" s="58">
        <v>124</v>
      </c>
      <c r="G43" s="58">
        <v>231</v>
      </c>
      <c r="H43" s="58">
        <v>303</v>
      </c>
      <c r="I43" s="59">
        <v>538</v>
      </c>
      <c r="J43" s="59">
        <v>541</v>
      </c>
      <c r="K43" s="59">
        <v>687</v>
      </c>
      <c r="L43" s="59">
        <v>1072</v>
      </c>
      <c r="M43" s="59">
        <v>1637</v>
      </c>
      <c r="N43" s="59">
        <v>859</v>
      </c>
      <c r="O43" s="59">
        <v>6205</v>
      </c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</row>
    <row r="44" spans="1:43" x14ac:dyDescent="0.2">
      <c r="A44" s="70"/>
      <c r="B44" s="18" t="s">
        <v>14</v>
      </c>
      <c r="C44" s="60">
        <v>1.53102336825141E-2</v>
      </c>
      <c r="D44" s="60">
        <v>6.2852538275584204E-3</v>
      </c>
      <c r="E44" s="60">
        <v>1.27316680096696E-2</v>
      </c>
      <c r="F44" s="60">
        <v>1.9983883964544698E-2</v>
      </c>
      <c r="G44" s="60">
        <v>3.7228041901692203E-2</v>
      </c>
      <c r="H44" s="60">
        <v>4.8831587429492299E-2</v>
      </c>
      <c r="I44" s="60">
        <v>8.6704270749395601E-2</v>
      </c>
      <c r="J44" s="60">
        <v>8.7187751813054007E-2</v>
      </c>
      <c r="K44" s="60">
        <v>0.11071716357776</v>
      </c>
      <c r="L44" s="60">
        <v>0.17276390008058001</v>
      </c>
      <c r="M44" s="60">
        <v>0.26381950040290097</v>
      </c>
      <c r="N44" s="60">
        <v>0.13843674456083799</v>
      </c>
      <c r="O44" s="60">
        <v>1</v>
      </c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</row>
    <row r="45" spans="1:43" x14ac:dyDescent="0.2"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</row>
    <row r="46" spans="1:43" x14ac:dyDescent="0.2">
      <c r="A46" s="68" t="s">
        <v>22</v>
      </c>
      <c r="B46" s="3" t="s">
        <v>26</v>
      </c>
      <c r="C46" s="56">
        <v>4</v>
      </c>
      <c r="D46" s="56">
        <v>3</v>
      </c>
      <c r="E46" s="56">
        <v>6</v>
      </c>
      <c r="F46" s="56">
        <v>6</v>
      </c>
      <c r="G46" s="56">
        <v>16</v>
      </c>
      <c r="H46" s="56">
        <v>50</v>
      </c>
      <c r="I46" s="56">
        <v>115</v>
      </c>
      <c r="J46" s="56">
        <v>269</v>
      </c>
      <c r="K46" s="56">
        <v>412</v>
      </c>
      <c r="L46" s="56">
        <v>552</v>
      </c>
      <c r="M46" s="56">
        <v>1047</v>
      </c>
      <c r="N46" s="56">
        <v>367</v>
      </c>
      <c r="O46" s="56">
        <v>2847</v>
      </c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</row>
    <row r="47" spans="1:43" x14ac:dyDescent="0.2">
      <c r="A47" s="69"/>
      <c r="B47" s="3" t="s">
        <v>29</v>
      </c>
      <c r="C47" s="53">
        <v>0</v>
      </c>
      <c r="D47" s="53">
        <v>0</v>
      </c>
      <c r="E47" s="53">
        <v>0</v>
      </c>
      <c r="F47" s="53">
        <v>0</v>
      </c>
      <c r="G47" s="53">
        <v>0</v>
      </c>
      <c r="H47" s="53">
        <v>1</v>
      </c>
      <c r="I47" s="53">
        <v>1</v>
      </c>
      <c r="J47" s="53">
        <v>2</v>
      </c>
      <c r="K47" s="53">
        <v>20</v>
      </c>
      <c r="L47" s="56">
        <v>113</v>
      </c>
      <c r="M47" s="56">
        <v>192</v>
      </c>
      <c r="N47" s="56">
        <v>91</v>
      </c>
      <c r="O47" s="56">
        <v>420</v>
      </c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</row>
    <row r="48" spans="1:43" x14ac:dyDescent="0.2">
      <c r="A48" s="69"/>
      <c r="B48" s="3" t="s">
        <v>28</v>
      </c>
      <c r="C48" s="53">
        <v>0</v>
      </c>
      <c r="D48" s="53">
        <v>0</v>
      </c>
      <c r="E48" s="53">
        <v>0</v>
      </c>
      <c r="F48" s="53">
        <v>0</v>
      </c>
      <c r="G48" s="53">
        <v>0</v>
      </c>
      <c r="H48" s="53">
        <v>0</v>
      </c>
      <c r="I48" s="53">
        <v>0</v>
      </c>
      <c r="J48" s="53">
        <v>2</v>
      </c>
      <c r="K48" s="53">
        <v>13</v>
      </c>
      <c r="L48" s="56">
        <v>63</v>
      </c>
      <c r="M48" s="56">
        <v>127</v>
      </c>
      <c r="N48" s="56">
        <v>52</v>
      </c>
      <c r="O48" s="56">
        <v>257</v>
      </c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</row>
    <row r="49" spans="1:43" x14ac:dyDescent="0.2">
      <c r="A49" s="69"/>
      <c r="B49" s="3" t="s">
        <v>27</v>
      </c>
      <c r="C49" s="56">
        <v>4</v>
      </c>
      <c r="D49" s="53">
        <v>1</v>
      </c>
      <c r="E49" s="56">
        <v>2</v>
      </c>
      <c r="F49" s="53">
        <v>0</v>
      </c>
      <c r="G49" s="56">
        <v>2</v>
      </c>
      <c r="H49" s="56">
        <v>3</v>
      </c>
      <c r="I49" s="56">
        <v>10</v>
      </c>
      <c r="J49" s="56">
        <v>1</v>
      </c>
      <c r="K49" s="56">
        <v>82</v>
      </c>
      <c r="L49" s="56">
        <v>34</v>
      </c>
      <c r="M49" s="56">
        <v>59</v>
      </c>
      <c r="N49" s="56">
        <v>37</v>
      </c>
      <c r="O49" s="56">
        <v>235</v>
      </c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</row>
    <row r="50" spans="1:43" ht="13.5" thickBot="1" x14ac:dyDescent="0.25">
      <c r="A50" s="69"/>
      <c r="B50" s="10" t="s">
        <v>15</v>
      </c>
      <c r="C50" s="55">
        <v>0</v>
      </c>
      <c r="D50" s="55">
        <v>0</v>
      </c>
      <c r="E50" s="55">
        <v>1</v>
      </c>
      <c r="F50" s="55">
        <v>0</v>
      </c>
      <c r="G50" s="55">
        <v>0</v>
      </c>
      <c r="H50" s="55">
        <v>0</v>
      </c>
      <c r="I50" s="55">
        <v>0</v>
      </c>
      <c r="J50" s="55">
        <v>0</v>
      </c>
      <c r="K50" s="55">
        <v>0</v>
      </c>
      <c r="L50" s="57">
        <v>5</v>
      </c>
      <c r="M50" s="57">
        <v>73</v>
      </c>
      <c r="N50" s="57">
        <v>143</v>
      </c>
      <c r="O50" s="57">
        <v>222</v>
      </c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</row>
    <row r="51" spans="1:43" ht="13.5" thickTop="1" x14ac:dyDescent="0.2">
      <c r="A51" s="69"/>
      <c r="B51" s="16" t="s">
        <v>13</v>
      </c>
      <c r="C51" s="58">
        <v>8</v>
      </c>
      <c r="D51" s="58">
        <v>4</v>
      </c>
      <c r="E51" s="58">
        <v>9</v>
      </c>
      <c r="F51" s="58">
        <v>6</v>
      </c>
      <c r="G51" s="58">
        <v>18</v>
      </c>
      <c r="H51" s="58">
        <v>54</v>
      </c>
      <c r="I51" s="59">
        <v>126</v>
      </c>
      <c r="J51" s="59">
        <v>274</v>
      </c>
      <c r="K51" s="59">
        <v>527</v>
      </c>
      <c r="L51" s="59">
        <v>767</v>
      </c>
      <c r="M51" s="59">
        <v>1498</v>
      </c>
      <c r="N51" s="59">
        <v>690</v>
      </c>
      <c r="O51" s="59">
        <v>3981</v>
      </c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</row>
    <row r="52" spans="1:43" x14ac:dyDescent="0.2">
      <c r="A52" s="70"/>
      <c r="B52" s="18" t="s">
        <v>14</v>
      </c>
      <c r="C52" s="60">
        <v>2.0095453403667402E-3</v>
      </c>
      <c r="D52" s="60">
        <v>1.0047726701833701E-3</v>
      </c>
      <c r="E52" s="60">
        <v>2.26073850791259E-3</v>
      </c>
      <c r="F52" s="60">
        <v>1.50715900527506E-3</v>
      </c>
      <c r="G52" s="60">
        <v>4.5214770158251696E-3</v>
      </c>
      <c r="H52" s="60">
        <v>1.3564431047475499E-2</v>
      </c>
      <c r="I52" s="60">
        <v>3.16503391107762E-2</v>
      </c>
      <c r="J52" s="60">
        <v>6.8826927907560898E-2</v>
      </c>
      <c r="K52" s="60">
        <v>0.13237879929665899</v>
      </c>
      <c r="L52" s="60">
        <v>0.192665159507661</v>
      </c>
      <c r="M52" s="60">
        <v>0.37628736498367199</v>
      </c>
      <c r="N52" s="60">
        <v>0.17332328560663099</v>
      </c>
      <c r="O52" s="60">
        <v>1</v>
      </c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</row>
    <row r="53" spans="1:43" x14ac:dyDescent="0.2"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</row>
    <row r="54" spans="1:43" x14ac:dyDescent="0.2">
      <c r="A54" s="68" t="s">
        <v>23</v>
      </c>
      <c r="B54" s="3" t="s">
        <v>26</v>
      </c>
      <c r="C54" s="56">
        <v>9</v>
      </c>
      <c r="D54" s="53">
        <v>0</v>
      </c>
      <c r="E54" s="56">
        <v>9</v>
      </c>
      <c r="F54" s="56">
        <v>11</v>
      </c>
      <c r="G54" s="56">
        <v>20</v>
      </c>
      <c r="H54" s="56">
        <v>54</v>
      </c>
      <c r="I54" s="56">
        <v>67</v>
      </c>
      <c r="J54" s="56">
        <v>81</v>
      </c>
      <c r="K54" s="56">
        <v>125</v>
      </c>
      <c r="L54" s="56">
        <v>176</v>
      </c>
      <c r="M54" s="56">
        <v>285</v>
      </c>
      <c r="N54" s="56">
        <v>105</v>
      </c>
      <c r="O54" s="56">
        <v>942</v>
      </c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</row>
    <row r="55" spans="1:43" x14ac:dyDescent="0.2">
      <c r="A55" s="69"/>
      <c r="B55" s="3" t="s">
        <v>29</v>
      </c>
      <c r="C55" s="53">
        <v>0</v>
      </c>
      <c r="D55" s="53">
        <v>0</v>
      </c>
      <c r="E55" s="53">
        <v>0</v>
      </c>
      <c r="F55" s="53">
        <v>0</v>
      </c>
      <c r="G55" s="53">
        <v>1</v>
      </c>
      <c r="H55" s="53">
        <v>1</v>
      </c>
      <c r="I55" s="53">
        <v>6</v>
      </c>
      <c r="J55" s="53">
        <v>17</v>
      </c>
      <c r="K55" s="53">
        <v>35</v>
      </c>
      <c r="L55" s="56">
        <v>32</v>
      </c>
      <c r="M55" s="56">
        <v>52</v>
      </c>
      <c r="N55" s="56">
        <v>26</v>
      </c>
      <c r="O55" s="56">
        <v>170</v>
      </c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</row>
    <row r="56" spans="1:43" x14ac:dyDescent="0.2">
      <c r="A56" s="69"/>
      <c r="B56" s="3" t="s">
        <v>28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53">
        <v>1</v>
      </c>
      <c r="K56" s="53">
        <v>4</v>
      </c>
      <c r="L56" s="56">
        <v>15</v>
      </c>
      <c r="M56" s="56">
        <v>55</v>
      </c>
      <c r="N56" s="56">
        <v>19</v>
      </c>
      <c r="O56" s="56">
        <v>94</v>
      </c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</row>
    <row r="57" spans="1:43" x14ac:dyDescent="0.2">
      <c r="A57" s="69"/>
      <c r="B57" s="3" t="s">
        <v>27</v>
      </c>
      <c r="C57" s="56">
        <v>9</v>
      </c>
      <c r="D57" s="53">
        <v>2</v>
      </c>
      <c r="E57" s="53">
        <v>0</v>
      </c>
      <c r="F57" s="53">
        <v>1</v>
      </c>
      <c r="G57" s="56">
        <v>4</v>
      </c>
      <c r="H57" s="56">
        <v>2</v>
      </c>
      <c r="I57" s="56">
        <v>3</v>
      </c>
      <c r="J57" s="56">
        <v>2</v>
      </c>
      <c r="K57" s="56">
        <v>12</v>
      </c>
      <c r="L57" s="56">
        <v>20</v>
      </c>
      <c r="M57" s="56">
        <v>56</v>
      </c>
      <c r="N57" s="56">
        <v>22</v>
      </c>
      <c r="O57" s="56">
        <v>133</v>
      </c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</row>
    <row r="58" spans="1:43" ht="13.5" thickBot="1" x14ac:dyDescent="0.25">
      <c r="A58" s="69"/>
      <c r="B58" s="10" t="s">
        <v>15</v>
      </c>
      <c r="C58" s="55">
        <v>0</v>
      </c>
      <c r="D58" s="55">
        <v>0</v>
      </c>
      <c r="E58" s="55">
        <v>0</v>
      </c>
      <c r="F58" s="55">
        <v>0</v>
      </c>
      <c r="G58" s="55">
        <v>1</v>
      </c>
      <c r="H58" s="55">
        <v>1</v>
      </c>
      <c r="I58" s="55">
        <v>0</v>
      </c>
      <c r="J58" s="55">
        <v>9</v>
      </c>
      <c r="K58" s="55">
        <v>1</v>
      </c>
      <c r="L58" s="57">
        <v>4</v>
      </c>
      <c r="M58" s="57">
        <v>25</v>
      </c>
      <c r="N58" s="57">
        <v>50</v>
      </c>
      <c r="O58" s="57">
        <v>91</v>
      </c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</row>
    <row r="59" spans="1:43" ht="13.5" thickTop="1" x14ac:dyDescent="0.2">
      <c r="A59" s="69"/>
      <c r="B59" s="16" t="s">
        <v>13</v>
      </c>
      <c r="C59" s="58">
        <v>18</v>
      </c>
      <c r="D59" s="58">
        <v>2</v>
      </c>
      <c r="E59" s="58">
        <v>9</v>
      </c>
      <c r="F59" s="58">
        <v>12</v>
      </c>
      <c r="G59" s="58">
        <v>26</v>
      </c>
      <c r="H59" s="58">
        <v>58</v>
      </c>
      <c r="I59" s="59">
        <v>76</v>
      </c>
      <c r="J59" s="59">
        <v>110</v>
      </c>
      <c r="K59" s="59">
        <v>177</v>
      </c>
      <c r="L59" s="59">
        <v>247</v>
      </c>
      <c r="M59" s="59">
        <v>473</v>
      </c>
      <c r="N59" s="59">
        <v>222</v>
      </c>
      <c r="O59" s="59">
        <v>1430</v>
      </c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</row>
    <row r="60" spans="1:43" x14ac:dyDescent="0.2">
      <c r="A60" s="70"/>
      <c r="B60" s="18" t="s">
        <v>14</v>
      </c>
      <c r="C60" s="60">
        <v>1.25874125874126E-2</v>
      </c>
      <c r="D60" s="60">
        <v>1.3986013986013999E-3</v>
      </c>
      <c r="E60" s="60">
        <v>6.2937062937062898E-3</v>
      </c>
      <c r="F60" s="60">
        <v>8.3916083916083899E-3</v>
      </c>
      <c r="G60" s="60">
        <v>1.8181818181818198E-2</v>
      </c>
      <c r="H60" s="60">
        <v>4.05594405594406E-2</v>
      </c>
      <c r="I60" s="60">
        <v>5.3146853146853197E-2</v>
      </c>
      <c r="J60" s="60">
        <v>7.69230769230769E-2</v>
      </c>
      <c r="K60" s="60">
        <v>0.12377622377622401</v>
      </c>
      <c r="L60" s="60">
        <v>0.17272727272727301</v>
      </c>
      <c r="M60" s="60">
        <v>0.33076923076923098</v>
      </c>
      <c r="N60" s="60">
        <v>0.15524475524475501</v>
      </c>
      <c r="O60" s="60">
        <v>1</v>
      </c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</row>
    <row r="63" spans="1:43" x14ac:dyDescent="0.2">
      <c r="A63" s="48" t="s">
        <v>41</v>
      </c>
    </row>
    <row r="64" spans="1:43" x14ac:dyDescent="0.2">
      <c r="A64" s="12" t="s">
        <v>6</v>
      </c>
    </row>
  </sheetData>
  <mergeCells count="7">
    <mergeCell ref="A46:A52"/>
    <mergeCell ref="A54:A60"/>
    <mergeCell ref="A7:A12"/>
    <mergeCell ref="A14:A20"/>
    <mergeCell ref="A22:A28"/>
    <mergeCell ref="A30:A36"/>
    <mergeCell ref="A38:A44"/>
  </mergeCells>
  <pageMargins left="0.70866141732283472" right="0.70866141732283472" top="0.35433070866141736" bottom="0.35433070866141736" header="0.31496062992125984" footer="0.31496062992125984"/>
  <pageSetup paperSize="9" scale="69" fitToHeight="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406DB94-D4CB-4893-A6F3-685990FBD16E}"/>
</file>

<file path=customXml/itemProps2.xml><?xml version="1.0" encoding="utf-8"?>
<ds:datastoreItem xmlns:ds="http://schemas.openxmlformats.org/officeDocument/2006/customXml" ds:itemID="{FED0DB68-E6A8-4F1F-96CB-9B6163DC1ECB}"/>
</file>

<file path=customXml/itemProps3.xml><?xml version="1.0" encoding="utf-8"?>
<ds:datastoreItem xmlns:ds="http://schemas.openxmlformats.org/officeDocument/2006/customXml" ds:itemID="{F329F88F-3897-4A80-8042-EC4F340326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Flussi</vt:lpstr>
      <vt:lpstr>Variazione pendenti</vt:lpstr>
      <vt:lpstr>Stratigrafia pendenti</vt:lpstr>
      <vt:lpstr>Flussi!Area_stampa</vt:lpstr>
      <vt:lpstr>'Stratigrafia pendenti'!Area_stampa</vt:lpstr>
      <vt:lpstr>'Variazione pendenti'!Area_stampa</vt:lpstr>
      <vt:lpstr>Flussi!Titoli_stampa</vt:lpstr>
      <vt:lpstr>'Stratigrafia pendenti'!Titoli_stampa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2018-10-03T06:54:08Z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