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6240" windowWidth="25230" windowHeight="628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C13" i="6" l="1"/>
  <c r="G68" i="6" l="1"/>
  <c r="E68" i="6"/>
  <c r="C68" i="6"/>
  <c r="G59" i="6"/>
  <c r="E59" i="6"/>
  <c r="C59" i="6"/>
  <c r="G50" i="6"/>
  <c r="E50" i="6"/>
  <c r="C50" i="6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E40" i="6" l="1"/>
  <c r="C40" i="6"/>
  <c r="G40" i="6"/>
</calcChain>
</file>

<file path=xl/sharedStrings.xml><?xml version="1.0" encoding="utf-8"?>
<sst xmlns="http://schemas.openxmlformats.org/spreadsheetml/2006/main" count="174" uniqueCount="41">
  <si>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</si>
  <si>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</si>
  <si>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</si>
  <si>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</si>
  <si>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</si>
  <si>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</si>
  <si>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</si>
  <si>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</si>
  <si>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</si>
  <si>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</si>
  <si>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</si>
  <si>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</si>
  <si>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</si>
  <si>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</si>
  <si>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</si>
  <si>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</si>
  <si>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Ancona</t>
  </si>
  <si>
    <t>Corte d'Appello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</si>
  <si>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</si>
  <si>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</si>
  <si>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</si>
  <si>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</si>
  <si>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</si>
  <si>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</si>
  <si>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AFFARI CONTENZIOSI</t>
  </si>
  <si>
    <t>AFFARI DI VOLONTARIA GIURISDIZIONE</t>
  </si>
  <si>
    <t>PREVIDENZA E ASSISTENZA</t>
  </si>
  <si>
    <t>LAVORO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</si>
  <si>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</si>
  <si>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</si>
  <si>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</si>
  <si>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</si>
  <si>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</si>
  <si>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</si>
  <si>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</si>
  <si>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30/09/2019</t>
  </si>
  <si>
    <t>Anni 2017 - 30 settembre 2019</t>
  </si>
  <si>
    <t>Pendenti al 30 settembre 2019</t>
  </si>
  <si>
    <t>Iscritti 
gen - set 2019</t>
  </si>
  <si>
    <t>Definiti 
gen - set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</si>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</sst>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0" fontId="2" fillId="0" borderId="6" xfId="0" applyNumberFormat="1" applyFont="1" applyBorder="1"/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164" fontId="2" fillId="0" borderId="0" xfId="1" applyNumberFormat="1" applyFont="1"/>
    <xf numFmtId="3" fontId="11" fillId="0" borderId="1" xfId="0" applyNumberFormat="1" applyFont="1" applyBorder="1"/>
    <xf numFmtId="3" fontId="11" fillId="0" borderId="6" xfId="0" applyNumberFormat="1" applyFont="1" applyBorder="1"/>
    <xf numFmtId="3" fontId="11" fillId="0" borderId="2" xfId="0" applyNumberFormat="1" applyFont="1" applyBorder="1"/>
    <xf numFmtId="3" fontId="13" fillId="0" borderId="3" xfId="0" applyNumberFormat="1" applyFont="1" applyBorder="1"/>
    <xf numFmtId="3" fontId="11" fillId="0" borderId="0" xfId="0" applyNumberFormat="1" applyFont="1" applyBorder="1"/>
    <xf numFmtId="0" fontId="11" fillId="0" borderId="1" xfId="0" applyNumberFormat="1" applyFont="1" applyBorder="1"/>
    <xf numFmtId="0" fontId="11" fillId="0" borderId="2" xfId="0" applyNumberFormat="1" applyFont="1" applyBorder="1"/>
    <xf numFmtId="0" fontId="1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opLeftCell="A34" zoomScaleNormal="100" workbookViewId="0">
      <selection activeCell="A70" sqref="A70"/>
    </sheetView>
  </sheetViews>
  <sheetFormatPr defaultColWidth="9.140625" defaultRowHeight="12.75" x14ac:dyDescent="0.2"/>
  <cols>
    <col min="1" max="1" width="19.42578125" style="13" customWidth="1"/>
    <col min="2" max="2" width="36.28515625" style="1" customWidth="1"/>
    <col min="3" max="3" width="9.140625" style="1" customWidth="1"/>
    <col min="4" max="4" width="9.140625" style="1"/>
    <col min="5" max="5" width="9.140625" style="46"/>
    <col min="6" max="6" width="9.140625" style="46" customWidth="1"/>
    <col min="7" max="7" width="9.5703125" style="1" customWidth="1"/>
    <col min="8" max="8" width="9.140625" style="1" customWidth="1"/>
    <col min="9" max="9" width="9.140625" style="1"/>
    <col min="10" max="10" width="1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4" t="s">
        <v>28</v>
      </c>
      <c r="B3" s="35"/>
    </row>
    <row r="4" spans="1:17" x14ac:dyDescent="0.2">
      <c r="A4" s="34" t="s">
        <v>36</v>
      </c>
      <c r="B4" s="35"/>
    </row>
    <row r="6" spans="1:17" ht="38.25" x14ac:dyDescent="0.2">
      <c r="A6" s="6" t="s">
        <v>1</v>
      </c>
      <c r="B6" s="6" t="s">
        <v>12</v>
      </c>
      <c r="C6" s="7" t="s">
        <v>29</v>
      </c>
      <c r="D6" s="7" t="s">
        <v>30</v>
      </c>
      <c r="E6" s="70" t="s">
        <v>31</v>
      </c>
      <c r="F6" s="70" t="s">
        <v>32</v>
      </c>
      <c r="G6" s="7" t="s">
        <v>38</v>
      </c>
      <c r="H6" s="7" t="s">
        <v>39</v>
      </c>
    </row>
    <row r="7" spans="1:17" ht="12.75" customHeight="1" x14ac:dyDescent="0.2">
      <c r="A7" s="71" t="s">
        <v>17</v>
      </c>
      <c r="B7" s="3" t="s">
        <v>24</v>
      </c>
      <c r="C7" s="63">
        <v>2488</v>
      </c>
      <c r="D7" s="63">
        <v>2339</v>
      </c>
      <c r="E7" s="63">
        <v>2158</v>
      </c>
      <c r="F7" s="63">
        <v>3530</v>
      </c>
      <c r="G7" s="63">
        <v>1294</v>
      </c>
      <c r="H7" s="63">
        <v>1744</v>
      </c>
      <c r="K7" s="2"/>
      <c r="L7" s="2"/>
      <c r="O7" s="2"/>
      <c r="P7" s="2"/>
      <c r="Q7" s="2"/>
    </row>
    <row r="8" spans="1:17" ht="12.75" customHeight="1" x14ac:dyDescent="0.2">
      <c r="A8" s="71"/>
      <c r="B8" s="3" t="s">
        <v>27</v>
      </c>
      <c r="C8" s="63">
        <v>380</v>
      </c>
      <c r="D8" s="63">
        <v>374</v>
      </c>
      <c r="E8" s="63">
        <v>310</v>
      </c>
      <c r="F8" s="63">
        <v>389</v>
      </c>
      <c r="G8" s="63">
        <v>235</v>
      </c>
      <c r="H8" s="63">
        <v>248</v>
      </c>
      <c r="K8" s="2"/>
      <c r="L8" s="2"/>
      <c r="O8" s="2"/>
      <c r="P8" s="2"/>
      <c r="Q8" s="2"/>
    </row>
    <row r="9" spans="1:17" ht="12.75" customHeight="1" x14ac:dyDescent="0.2">
      <c r="A9" s="71"/>
      <c r="B9" s="47" t="s">
        <v>26</v>
      </c>
      <c r="C9" s="64">
        <v>207</v>
      </c>
      <c r="D9" s="64">
        <v>225</v>
      </c>
      <c r="E9" s="64">
        <v>187</v>
      </c>
      <c r="F9" s="64">
        <v>244</v>
      </c>
      <c r="G9" s="64">
        <v>168</v>
      </c>
      <c r="H9" s="64">
        <v>124</v>
      </c>
      <c r="K9" s="2"/>
      <c r="L9" s="2"/>
      <c r="O9" s="2"/>
      <c r="P9" s="2"/>
      <c r="Q9" s="2"/>
    </row>
    <row r="10" spans="1:17" ht="12.75" customHeight="1" thickBot="1" x14ac:dyDescent="0.25">
      <c r="A10" s="71"/>
      <c r="B10" s="10" t="s">
        <v>25</v>
      </c>
      <c r="C10" s="65">
        <v>689</v>
      </c>
      <c r="D10" s="65">
        <v>706</v>
      </c>
      <c r="E10" s="69">
        <v>809</v>
      </c>
      <c r="F10" s="65">
        <v>772</v>
      </c>
      <c r="G10" s="65">
        <v>622</v>
      </c>
      <c r="H10" s="65">
        <v>578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71"/>
      <c r="B11" s="16" t="s">
        <v>4</v>
      </c>
      <c r="C11" s="66">
        <v>3764</v>
      </c>
      <c r="D11" s="66">
        <v>3644</v>
      </c>
      <c r="E11" s="66">
        <v>3464</v>
      </c>
      <c r="F11" s="66">
        <v>4935</v>
      </c>
      <c r="G11" s="66">
        <v>2319</v>
      </c>
      <c r="H11" s="66">
        <v>2694</v>
      </c>
      <c r="K11" s="2"/>
      <c r="L11" s="2"/>
      <c r="O11" s="2"/>
      <c r="P11" s="2"/>
      <c r="Q11" s="2"/>
    </row>
    <row r="12" spans="1:17" ht="7.15" customHeight="1" x14ac:dyDescent="0.2">
      <c r="A12" s="26"/>
      <c r="B12" s="14"/>
      <c r="C12" s="15"/>
      <c r="D12" s="15"/>
      <c r="E12" s="67"/>
      <c r="F12" s="67"/>
      <c r="G12" s="67"/>
      <c r="H12" s="67"/>
    </row>
    <row r="13" spans="1:17" ht="14.45" customHeight="1" x14ac:dyDescent="0.2">
      <c r="A13" s="26"/>
      <c r="B13" s="17" t="s">
        <v>10</v>
      </c>
      <c r="C13" s="72">
        <f>D11/C11</f>
        <v>0.96811902231668434</v>
      </c>
      <c r="D13" s="73"/>
      <c r="E13" s="74">
        <f>F11/E11</f>
        <v>1.4246535796766744</v>
      </c>
      <c r="F13" s="75"/>
      <c r="G13" s="74">
        <f>H11/G11</f>
        <v>1.1617076326002587</v>
      </c>
      <c r="H13" s="75"/>
    </row>
    <row r="14" spans="1:17" x14ac:dyDescent="0.2">
      <c r="C14" s="2"/>
      <c r="D14" s="2"/>
      <c r="E14" s="45"/>
      <c r="F14" s="45"/>
      <c r="G14" s="45"/>
      <c r="H14" s="45"/>
    </row>
    <row r="15" spans="1:17" x14ac:dyDescent="0.2">
      <c r="A15" s="71" t="s">
        <v>18</v>
      </c>
      <c r="B15" s="3" t="s">
        <v>24</v>
      </c>
      <c r="C15" s="63">
        <v>4965</v>
      </c>
      <c r="D15" s="63">
        <v>5807</v>
      </c>
      <c r="E15" s="63">
        <v>4976</v>
      </c>
      <c r="F15" s="63">
        <v>5189</v>
      </c>
      <c r="G15" s="63">
        <v>3853</v>
      </c>
      <c r="H15" s="63">
        <v>4059</v>
      </c>
      <c r="K15" s="2"/>
      <c r="L15" s="2"/>
      <c r="M15" s="2"/>
      <c r="N15" s="2"/>
      <c r="O15" s="2"/>
      <c r="P15" s="2"/>
      <c r="Q15" s="2"/>
    </row>
    <row r="16" spans="1:17" x14ac:dyDescent="0.2">
      <c r="A16" s="71" t="s">
        <v>2</v>
      </c>
      <c r="B16" s="3" t="s">
        <v>27</v>
      </c>
      <c r="C16" s="63">
        <v>1523</v>
      </c>
      <c r="D16" s="63">
        <v>1592</v>
      </c>
      <c r="E16" s="63">
        <v>1367</v>
      </c>
      <c r="F16" s="63">
        <v>1443</v>
      </c>
      <c r="G16" s="63">
        <v>969</v>
      </c>
      <c r="H16" s="63">
        <v>1049</v>
      </c>
      <c r="K16" s="2"/>
      <c r="L16" s="2"/>
      <c r="M16" s="2"/>
      <c r="N16" s="2"/>
      <c r="O16" s="2"/>
      <c r="P16" s="2"/>
      <c r="Q16" s="2"/>
    </row>
    <row r="17" spans="1:17" x14ac:dyDescent="0.2">
      <c r="A17" s="71"/>
      <c r="B17" s="47" t="s">
        <v>26</v>
      </c>
      <c r="C17" s="63">
        <v>193</v>
      </c>
      <c r="D17" s="63">
        <v>186</v>
      </c>
      <c r="E17" s="63">
        <v>154</v>
      </c>
      <c r="F17" s="63">
        <v>188</v>
      </c>
      <c r="G17" s="63">
        <v>130</v>
      </c>
      <c r="H17" s="63">
        <v>144</v>
      </c>
      <c r="K17" s="2"/>
      <c r="L17" s="2"/>
      <c r="M17" s="2"/>
      <c r="N17" s="2"/>
      <c r="O17" s="2"/>
      <c r="P17" s="2"/>
      <c r="Q17" s="2"/>
    </row>
    <row r="18" spans="1:17" x14ac:dyDescent="0.2">
      <c r="A18" s="71" t="s">
        <v>2</v>
      </c>
      <c r="B18" s="3" t="s">
        <v>25</v>
      </c>
      <c r="C18" s="63">
        <v>2203</v>
      </c>
      <c r="D18" s="63">
        <v>2105</v>
      </c>
      <c r="E18" s="63">
        <v>2338</v>
      </c>
      <c r="F18" s="63">
        <v>2394</v>
      </c>
      <c r="G18" s="63">
        <v>2395</v>
      </c>
      <c r="H18" s="63">
        <v>2410</v>
      </c>
      <c r="K18" s="2"/>
      <c r="L18" s="2"/>
      <c r="M18" s="2"/>
      <c r="N18" s="2"/>
      <c r="O18" s="2"/>
      <c r="P18" s="2"/>
      <c r="Q18" s="2"/>
    </row>
    <row r="19" spans="1:17" ht="13.5" thickBot="1" x14ac:dyDescent="0.25">
      <c r="A19" s="71" t="s">
        <v>2</v>
      </c>
      <c r="B19" s="49" t="s">
        <v>15</v>
      </c>
      <c r="C19" s="65">
        <v>3365</v>
      </c>
      <c r="D19" s="65">
        <v>3356</v>
      </c>
      <c r="E19" s="69">
        <v>3073</v>
      </c>
      <c r="F19" s="65">
        <v>3019</v>
      </c>
      <c r="G19" s="65">
        <v>2174</v>
      </c>
      <c r="H19" s="65">
        <v>2263</v>
      </c>
      <c r="K19" s="2"/>
      <c r="L19" s="2"/>
      <c r="M19" s="2"/>
      <c r="N19" s="2"/>
      <c r="O19" s="2"/>
      <c r="P19" s="2"/>
      <c r="Q19" s="2"/>
    </row>
    <row r="20" spans="1:17" ht="13.5" thickTop="1" x14ac:dyDescent="0.2">
      <c r="A20" s="71"/>
      <c r="B20" s="16" t="s">
        <v>4</v>
      </c>
      <c r="C20" s="66">
        <v>12249</v>
      </c>
      <c r="D20" s="66">
        <v>13046</v>
      </c>
      <c r="E20" s="66">
        <v>11908</v>
      </c>
      <c r="F20" s="66">
        <v>12233</v>
      </c>
      <c r="G20" s="66">
        <v>9521</v>
      </c>
      <c r="H20" s="66">
        <v>9925</v>
      </c>
      <c r="K20" s="2"/>
      <c r="L20" s="2"/>
      <c r="M20" s="2"/>
      <c r="N20" s="2"/>
      <c r="O20" s="2"/>
      <c r="P20" s="2"/>
      <c r="Q20" s="2"/>
    </row>
    <row r="21" spans="1:17" ht="7.15" customHeight="1" x14ac:dyDescent="0.2">
      <c r="A21" s="26"/>
      <c r="B21" s="14"/>
      <c r="C21" s="15"/>
      <c r="D21" s="15"/>
      <c r="E21" s="67"/>
      <c r="F21" s="67"/>
      <c r="G21" s="67"/>
      <c r="H21" s="67"/>
    </row>
    <row r="22" spans="1:17" ht="13.5" customHeight="1" x14ac:dyDescent="0.2">
      <c r="A22" s="26"/>
      <c r="B22" s="17" t="s">
        <v>10</v>
      </c>
      <c r="C22" s="72">
        <f>D20/C20</f>
        <v>1.0650665360437588</v>
      </c>
      <c r="D22" s="73"/>
      <c r="E22" s="74">
        <f>F20/E20</f>
        <v>1.027292576419214</v>
      </c>
      <c r="F22" s="75"/>
      <c r="G22" s="74">
        <f>H20/G20</f>
        <v>1.0424325175926898</v>
      </c>
      <c r="H22" s="75"/>
    </row>
    <row r="23" spans="1:17" x14ac:dyDescent="0.2">
      <c r="C23" s="2"/>
      <c r="D23" s="2"/>
      <c r="E23" s="45"/>
      <c r="F23" s="45"/>
      <c r="G23" s="45"/>
      <c r="H23" s="45"/>
    </row>
    <row r="24" spans="1:17" x14ac:dyDescent="0.2">
      <c r="A24" s="71" t="s">
        <v>19</v>
      </c>
      <c r="B24" s="3" t="s">
        <v>24</v>
      </c>
      <c r="C24" s="63">
        <v>1490</v>
      </c>
      <c r="D24" s="63">
        <v>1940</v>
      </c>
      <c r="E24" s="63">
        <v>1450</v>
      </c>
      <c r="F24" s="63">
        <v>1793</v>
      </c>
      <c r="G24" s="63">
        <v>1026</v>
      </c>
      <c r="H24" s="63">
        <v>1191</v>
      </c>
      <c r="N24" s="2"/>
      <c r="O24" s="2"/>
      <c r="P24" s="2"/>
      <c r="Q24" s="2"/>
    </row>
    <row r="25" spans="1:17" x14ac:dyDescent="0.2">
      <c r="A25" s="71" t="s">
        <v>3</v>
      </c>
      <c r="B25" s="3" t="s">
        <v>27</v>
      </c>
      <c r="C25" s="63">
        <v>501</v>
      </c>
      <c r="D25" s="63">
        <v>600</v>
      </c>
      <c r="E25" s="63">
        <v>442</v>
      </c>
      <c r="F25" s="63">
        <v>527</v>
      </c>
      <c r="G25" s="63">
        <v>293</v>
      </c>
      <c r="H25" s="63">
        <v>396</v>
      </c>
      <c r="K25" s="2"/>
      <c r="L25" s="2"/>
      <c r="M25" s="2"/>
      <c r="N25" s="2"/>
      <c r="O25" s="2"/>
      <c r="P25" s="2"/>
      <c r="Q25" s="2"/>
    </row>
    <row r="26" spans="1:17" x14ac:dyDescent="0.2">
      <c r="A26" s="71"/>
      <c r="B26" s="47" t="s">
        <v>26</v>
      </c>
      <c r="C26" s="63">
        <v>208</v>
      </c>
      <c r="D26" s="63">
        <v>270</v>
      </c>
      <c r="E26" s="63">
        <v>199</v>
      </c>
      <c r="F26" s="63">
        <v>252</v>
      </c>
      <c r="G26" s="63">
        <v>134</v>
      </c>
      <c r="H26" s="63">
        <v>187</v>
      </c>
      <c r="K26" s="2"/>
      <c r="L26" s="2"/>
      <c r="M26" s="2"/>
      <c r="N26" s="2"/>
      <c r="O26" s="2"/>
      <c r="P26" s="2"/>
      <c r="Q26" s="2"/>
    </row>
    <row r="27" spans="1:17" x14ac:dyDescent="0.2">
      <c r="A27" s="71" t="s">
        <v>3</v>
      </c>
      <c r="B27" s="3" t="s">
        <v>25</v>
      </c>
      <c r="C27" s="68">
        <v>826</v>
      </c>
      <c r="D27" s="63">
        <v>837</v>
      </c>
      <c r="E27" s="63">
        <v>1020</v>
      </c>
      <c r="F27" s="63">
        <v>1024</v>
      </c>
      <c r="G27" s="68">
        <v>690</v>
      </c>
      <c r="H27" s="63">
        <v>695</v>
      </c>
      <c r="K27" s="2"/>
      <c r="L27" s="2"/>
      <c r="M27" s="2"/>
      <c r="N27" s="2"/>
      <c r="O27" s="2"/>
      <c r="P27" s="2"/>
      <c r="Q27" s="2"/>
    </row>
    <row r="28" spans="1:17" ht="13.5" thickBot="1" x14ac:dyDescent="0.25">
      <c r="A28" s="71" t="s">
        <v>3</v>
      </c>
      <c r="B28" s="10" t="s">
        <v>15</v>
      </c>
      <c r="C28" s="65">
        <v>1181</v>
      </c>
      <c r="D28" s="65">
        <v>1218</v>
      </c>
      <c r="E28" s="69">
        <v>1210</v>
      </c>
      <c r="F28" s="65">
        <v>1162</v>
      </c>
      <c r="G28" s="65">
        <v>795</v>
      </c>
      <c r="H28" s="65">
        <v>856</v>
      </c>
      <c r="K28" s="2"/>
      <c r="L28" s="2"/>
      <c r="M28" s="2"/>
      <c r="N28" s="2"/>
      <c r="O28" s="2"/>
      <c r="P28" s="2"/>
      <c r="Q28" s="2"/>
    </row>
    <row r="29" spans="1:17" ht="13.5" thickTop="1" x14ac:dyDescent="0.2">
      <c r="A29" s="71"/>
      <c r="B29" s="16" t="s">
        <v>4</v>
      </c>
      <c r="C29" s="66">
        <v>4206</v>
      </c>
      <c r="D29" s="66">
        <v>4865</v>
      </c>
      <c r="E29" s="66">
        <v>4321</v>
      </c>
      <c r="F29" s="66">
        <v>4758</v>
      </c>
      <c r="G29" s="66">
        <v>2938</v>
      </c>
      <c r="H29" s="66">
        <v>3325</v>
      </c>
      <c r="K29" s="2"/>
      <c r="L29" s="2"/>
      <c r="M29" s="2"/>
      <c r="N29" s="2"/>
      <c r="O29" s="2"/>
      <c r="P29" s="2"/>
      <c r="Q29" s="2"/>
    </row>
    <row r="30" spans="1:17" ht="7.15" customHeight="1" x14ac:dyDescent="0.2">
      <c r="A30" s="26"/>
      <c r="B30" s="14"/>
      <c r="C30" s="15"/>
      <c r="D30" s="15"/>
      <c r="E30" s="67"/>
      <c r="F30" s="67"/>
      <c r="G30" s="67"/>
      <c r="H30" s="67"/>
    </row>
    <row r="31" spans="1:17" x14ac:dyDescent="0.2">
      <c r="A31" s="26"/>
      <c r="B31" s="17" t="s">
        <v>10</v>
      </c>
      <c r="C31" s="72">
        <f>D29/C29</f>
        <v>1.156680932001902</v>
      </c>
      <c r="D31" s="73"/>
      <c r="E31" s="74">
        <f>F29/E29</f>
        <v>1.1011339967600093</v>
      </c>
      <c r="F31" s="75"/>
      <c r="G31" s="74">
        <f>H29/G29</f>
        <v>1.1317222600408441</v>
      </c>
      <c r="H31" s="75"/>
    </row>
    <row r="32" spans="1:17" x14ac:dyDescent="0.2">
      <c r="C32" s="2"/>
      <c r="D32" s="2"/>
      <c r="E32" s="45"/>
      <c r="F32" s="45"/>
      <c r="G32" s="45"/>
      <c r="H32" s="45"/>
    </row>
    <row r="33" spans="1:17" x14ac:dyDescent="0.2">
      <c r="A33" s="71" t="s">
        <v>20</v>
      </c>
      <c r="B33" s="3" t="s">
        <v>24</v>
      </c>
      <c r="C33" s="63">
        <v>1391</v>
      </c>
      <c r="D33" s="63">
        <v>1368</v>
      </c>
      <c r="E33" s="63">
        <v>1282</v>
      </c>
      <c r="F33" s="63">
        <v>1476</v>
      </c>
      <c r="G33" s="63">
        <v>869</v>
      </c>
      <c r="H33" s="63">
        <v>990</v>
      </c>
      <c r="K33" s="2"/>
      <c r="L33" s="2"/>
      <c r="M33" s="2"/>
      <c r="N33" s="2"/>
      <c r="O33" s="2"/>
      <c r="P33" s="2"/>
      <c r="Q33" s="2"/>
    </row>
    <row r="34" spans="1:17" x14ac:dyDescent="0.2">
      <c r="A34" s="71"/>
      <c r="B34" s="3" t="s">
        <v>27</v>
      </c>
      <c r="C34" s="63">
        <v>437</v>
      </c>
      <c r="D34" s="63">
        <v>631</v>
      </c>
      <c r="E34" s="63">
        <v>415</v>
      </c>
      <c r="F34" s="63">
        <v>377</v>
      </c>
      <c r="G34" s="63">
        <v>314</v>
      </c>
      <c r="H34" s="63">
        <v>371</v>
      </c>
      <c r="K34" s="2"/>
      <c r="L34" s="2"/>
      <c r="M34" s="2"/>
      <c r="N34" s="2"/>
      <c r="O34" s="2"/>
      <c r="P34" s="2"/>
      <c r="Q34" s="2"/>
    </row>
    <row r="35" spans="1:17" x14ac:dyDescent="0.2">
      <c r="A35" s="71"/>
      <c r="B35" s="47" t="s">
        <v>26</v>
      </c>
      <c r="C35" s="63">
        <v>113</v>
      </c>
      <c r="D35" s="63">
        <v>147</v>
      </c>
      <c r="E35" s="63">
        <v>119</v>
      </c>
      <c r="F35" s="63">
        <v>97</v>
      </c>
      <c r="G35" s="63">
        <v>78</v>
      </c>
      <c r="H35" s="63">
        <v>90</v>
      </c>
      <c r="K35" s="2"/>
      <c r="L35" s="2"/>
      <c r="M35" s="2"/>
      <c r="N35" s="2"/>
      <c r="O35" s="2"/>
      <c r="P35" s="2"/>
      <c r="Q35" s="2"/>
    </row>
    <row r="36" spans="1:17" x14ac:dyDescent="0.2">
      <c r="A36" s="71"/>
      <c r="B36" s="3" t="s">
        <v>25</v>
      </c>
      <c r="C36" s="68">
        <v>925</v>
      </c>
      <c r="D36" s="63">
        <v>899</v>
      </c>
      <c r="E36" s="63">
        <v>880</v>
      </c>
      <c r="F36" s="63">
        <v>852</v>
      </c>
      <c r="G36" s="63">
        <v>760</v>
      </c>
      <c r="H36" s="63">
        <v>742</v>
      </c>
      <c r="K36" s="2"/>
      <c r="L36" s="2"/>
      <c r="M36" s="2"/>
      <c r="N36" s="2"/>
      <c r="O36" s="2"/>
      <c r="P36" s="2"/>
      <c r="Q36" s="2"/>
    </row>
    <row r="37" spans="1:17" ht="13.5" thickBot="1" x14ac:dyDescent="0.25">
      <c r="A37" s="71"/>
      <c r="B37" s="10" t="s">
        <v>15</v>
      </c>
      <c r="C37" s="65">
        <v>1459</v>
      </c>
      <c r="D37" s="65">
        <v>1464</v>
      </c>
      <c r="E37" s="69">
        <v>1428</v>
      </c>
      <c r="F37" s="65">
        <v>1390</v>
      </c>
      <c r="G37" s="65">
        <v>944</v>
      </c>
      <c r="H37" s="65">
        <v>995</v>
      </c>
      <c r="K37" s="2"/>
      <c r="L37" s="2"/>
      <c r="M37" s="2"/>
      <c r="N37" s="2"/>
      <c r="O37" s="2"/>
      <c r="P37" s="2"/>
      <c r="Q37" s="2"/>
    </row>
    <row r="38" spans="1:17" ht="13.5" thickTop="1" x14ac:dyDescent="0.2">
      <c r="A38" s="71"/>
      <c r="B38" s="16" t="s">
        <v>4</v>
      </c>
      <c r="C38" s="66">
        <v>4325</v>
      </c>
      <c r="D38" s="66">
        <v>4509</v>
      </c>
      <c r="E38" s="66">
        <v>4124</v>
      </c>
      <c r="F38" s="66">
        <v>4192</v>
      </c>
      <c r="G38" s="66">
        <v>2965</v>
      </c>
      <c r="H38" s="66">
        <v>3188</v>
      </c>
      <c r="K38" s="2"/>
      <c r="L38" s="2"/>
      <c r="M38" s="2"/>
      <c r="N38" s="2"/>
      <c r="O38" s="2"/>
      <c r="P38" s="2"/>
      <c r="Q38" s="2"/>
    </row>
    <row r="39" spans="1:17" ht="7.15" customHeight="1" x14ac:dyDescent="0.2">
      <c r="A39" s="26"/>
      <c r="B39" s="14"/>
      <c r="C39" s="67"/>
      <c r="D39" s="67"/>
      <c r="E39" s="67"/>
      <c r="F39" s="67"/>
      <c r="G39" s="67"/>
      <c r="H39" s="67"/>
    </row>
    <row r="40" spans="1:17" x14ac:dyDescent="0.2">
      <c r="A40" s="26"/>
      <c r="B40" s="17" t="s">
        <v>10</v>
      </c>
      <c r="C40" s="74">
        <f>D38/C38</f>
        <v>1.042543352601156</v>
      </c>
      <c r="D40" s="75"/>
      <c r="E40" s="74">
        <f>F38/E38</f>
        <v>1.0164888457807952</v>
      </c>
      <c r="F40" s="75"/>
      <c r="G40" s="74">
        <f>H38/G38</f>
        <v>1.0752107925801011</v>
      </c>
      <c r="H40" s="75"/>
    </row>
    <row r="41" spans="1:17" x14ac:dyDescent="0.2">
      <c r="C41" s="45"/>
      <c r="D41" s="45"/>
      <c r="E41" s="45"/>
      <c r="F41" s="45"/>
      <c r="G41" s="45"/>
      <c r="H41" s="45"/>
    </row>
    <row r="42" spans="1:17" x14ac:dyDescent="0.2">
      <c r="C42" s="45"/>
      <c r="D42" s="45"/>
      <c r="G42" s="46"/>
      <c r="H42" s="46"/>
    </row>
    <row r="43" spans="1:17" x14ac:dyDescent="0.2">
      <c r="A43" s="71" t="s">
        <v>21</v>
      </c>
      <c r="B43" s="3" t="s">
        <v>24</v>
      </c>
      <c r="C43" s="63">
        <v>1882</v>
      </c>
      <c r="D43" s="63">
        <v>2365</v>
      </c>
      <c r="E43" s="63">
        <v>1917</v>
      </c>
      <c r="F43" s="63">
        <v>2746</v>
      </c>
      <c r="G43" s="63">
        <v>1410</v>
      </c>
      <c r="H43" s="63">
        <v>1761</v>
      </c>
      <c r="K43" s="2"/>
      <c r="L43" s="2"/>
      <c r="M43" s="2"/>
      <c r="N43" s="2"/>
      <c r="O43" s="2"/>
      <c r="P43" s="2"/>
      <c r="Q43" s="2"/>
    </row>
    <row r="44" spans="1:17" x14ac:dyDescent="0.2">
      <c r="A44" s="71" t="s">
        <v>2</v>
      </c>
      <c r="B44" s="3" t="s">
        <v>27</v>
      </c>
      <c r="C44" s="63">
        <v>646</v>
      </c>
      <c r="D44" s="63">
        <v>760</v>
      </c>
      <c r="E44" s="63">
        <v>670</v>
      </c>
      <c r="F44" s="63">
        <v>732</v>
      </c>
      <c r="G44" s="63">
        <v>522</v>
      </c>
      <c r="H44" s="63">
        <v>514</v>
      </c>
      <c r="K44" s="2"/>
      <c r="L44" s="2"/>
      <c r="M44" s="2"/>
      <c r="N44" s="2"/>
      <c r="O44" s="2"/>
      <c r="P44" s="2"/>
      <c r="Q44" s="2"/>
    </row>
    <row r="45" spans="1:17" x14ac:dyDescent="0.2">
      <c r="A45" s="71"/>
      <c r="B45" s="47" t="s">
        <v>26</v>
      </c>
      <c r="C45" s="63">
        <v>148</v>
      </c>
      <c r="D45" s="63">
        <v>189</v>
      </c>
      <c r="E45" s="63">
        <v>146</v>
      </c>
      <c r="F45" s="63">
        <v>205</v>
      </c>
      <c r="G45" s="63">
        <v>118</v>
      </c>
      <c r="H45" s="63">
        <v>101</v>
      </c>
      <c r="K45" s="2"/>
      <c r="L45" s="2"/>
      <c r="M45" s="2"/>
      <c r="N45" s="2"/>
      <c r="O45" s="2"/>
      <c r="P45" s="2"/>
      <c r="Q45" s="2"/>
    </row>
    <row r="46" spans="1:17" x14ac:dyDescent="0.2">
      <c r="A46" s="71" t="s">
        <v>2</v>
      </c>
      <c r="B46" s="3" t="s">
        <v>25</v>
      </c>
      <c r="C46" s="63">
        <v>2022</v>
      </c>
      <c r="D46" s="63">
        <v>2046</v>
      </c>
      <c r="E46" s="63">
        <v>1977</v>
      </c>
      <c r="F46" s="63">
        <v>1982</v>
      </c>
      <c r="G46" s="63">
        <v>1570</v>
      </c>
      <c r="H46" s="63">
        <v>1569</v>
      </c>
      <c r="K46" s="2"/>
      <c r="L46" s="2"/>
      <c r="M46" s="2"/>
      <c r="N46" s="2"/>
      <c r="O46" s="2"/>
      <c r="P46" s="2"/>
      <c r="Q46" s="2"/>
    </row>
    <row r="47" spans="1:17" ht="13.5" thickBot="1" x14ac:dyDescent="0.25">
      <c r="A47" s="71" t="s">
        <v>2</v>
      </c>
      <c r="B47" s="10" t="s">
        <v>15</v>
      </c>
      <c r="C47" s="65">
        <v>1904</v>
      </c>
      <c r="D47" s="65">
        <v>1942</v>
      </c>
      <c r="E47" s="69">
        <v>1947</v>
      </c>
      <c r="F47" s="65">
        <v>1916</v>
      </c>
      <c r="G47" s="65">
        <v>1452</v>
      </c>
      <c r="H47" s="65">
        <v>1449</v>
      </c>
      <c r="K47" s="2"/>
      <c r="L47" s="2"/>
      <c r="M47" s="2"/>
      <c r="N47" s="2"/>
      <c r="O47" s="2"/>
      <c r="P47" s="2"/>
      <c r="Q47" s="2"/>
    </row>
    <row r="48" spans="1:17" ht="13.5" thickTop="1" x14ac:dyDescent="0.2">
      <c r="A48" s="71"/>
      <c r="B48" s="16" t="s">
        <v>4</v>
      </c>
      <c r="C48" s="66">
        <v>6602</v>
      </c>
      <c r="D48" s="66">
        <v>7302</v>
      </c>
      <c r="E48" s="66">
        <v>6657</v>
      </c>
      <c r="F48" s="66">
        <v>7581</v>
      </c>
      <c r="G48" s="66">
        <v>5072</v>
      </c>
      <c r="H48" s="66">
        <v>5394</v>
      </c>
      <c r="K48" s="2"/>
      <c r="L48" s="2"/>
      <c r="M48" s="2"/>
      <c r="N48" s="2"/>
      <c r="O48" s="2"/>
      <c r="P48" s="2"/>
      <c r="Q48" s="2"/>
    </row>
    <row r="49" spans="1:17" x14ac:dyDescent="0.2">
      <c r="A49" s="26"/>
      <c r="B49" s="14"/>
      <c r="C49" s="67"/>
      <c r="D49" s="67"/>
      <c r="E49" s="67"/>
      <c r="F49" s="67"/>
      <c r="G49" s="67"/>
      <c r="H49" s="67"/>
    </row>
    <row r="50" spans="1:17" x14ac:dyDescent="0.2">
      <c r="A50" s="26"/>
      <c r="B50" s="17" t="s">
        <v>10</v>
      </c>
      <c r="C50" s="74">
        <f>D48/C48</f>
        <v>1.1060284762193275</v>
      </c>
      <c r="D50" s="75"/>
      <c r="E50" s="74">
        <f>F48/E48</f>
        <v>1.138801261829653</v>
      </c>
      <c r="F50" s="75"/>
      <c r="G50" s="74">
        <f>H48/G48</f>
        <v>1.0634858044164037</v>
      </c>
      <c r="H50" s="75"/>
    </row>
    <row r="51" spans="1:17" x14ac:dyDescent="0.2">
      <c r="C51" s="45"/>
      <c r="D51" s="45"/>
      <c r="G51" s="46"/>
      <c r="H51" s="46"/>
    </row>
    <row r="52" spans="1:17" x14ac:dyDescent="0.2">
      <c r="A52" s="71" t="s">
        <v>22</v>
      </c>
      <c r="B52" s="3" t="s">
        <v>24</v>
      </c>
      <c r="C52" s="63">
        <v>1757</v>
      </c>
      <c r="D52" s="63">
        <v>1686</v>
      </c>
      <c r="E52" s="63">
        <v>1644</v>
      </c>
      <c r="F52" s="63">
        <v>2371</v>
      </c>
      <c r="G52" s="63">
        <v>1196</v>
      </c>
      <c r="H52" s="63">
        <v>1339</v>
      </c>
      <c r="K52" s="2"/>
      <c r="L52" s="2"/>
      <c r="M52" s="2"/>
      <c r="N52" s="2"/>
      <c r="O52" s="2"/>
      <c r="P52" s="2"/>
      <c r="Q52" s="2"/>
    </row>
    <row r="53" spans="1:17" x14ac:dyDescent="0.2">
      <c r="A53" s="71" t="s">
        <v>2</v>
      </c>
      <c r="B53" s="3" t="s">
        <v>27</v>
      </c>
      <c r="C53" s="63">
        <v>765</v>
      </c>
      <c r="D53" s="63">
        <v>769</v>
      </c>
      <c r="E53" s="63">
        <v>703</v>
      </c>
      <c r="F53" s="63">
        <v>724</v>
      </c>
      <c r="G53" s="63">
        <v>470</v>
      </c>
      <c r="H53" s="63">
        <v>506</v>
      </c>
      <c r="K53" s="2"/>
      <c r="L53" s="2"/>
      <c r="M53" s="2"/>
      <c r="N53" s="2"/>
      <c r="O53" s="2"/>
      <c r="P53" s="2"/>
      <c r="Q53" s="2"/>
    </row>
    <row r="54" spans="1:17" x14ac:dyDescent="0.2">
      <c r="A54" s="71"/>
      <c r="B54" s="47" t="s">
        <v>26</v>
      </c>
      <c r="C54" s="63">
        <v>167</v>
      </c>
      <c r="D54" s="63">
        <v>184</v>
      </c>
      <c r="E54" s="63">
        <v>172</v>
      </c>
      <c r="F54" s="63">
        <v>174</v>
      </c>
      <c r="G54" s="63">
        <v>157</v>
      </c>
      <c r="H54" s="63">
        <v>210</v>
      </c>
      <c r="K54" s="2"/>
      <c r="L54" s="2"/>
      <c r="M54" s="2"/>
      <c r="N54" s="2"/>
      <c r="O54" s="2"/>
      <c r="P54" s="2"/>
      <c r="Q54" s="2"/>
    </row>
    <row r="55" spans="1:17" x14ac:dyDescent="0.2">
      <c r="A55" s="71" t="s">
        <v>2</v>
      </c>
      <c r="B55" s="3" t="s">
        <v>25</v>
      </c>
      <c r="C55" s="63">
        <v>1029</v>
      </c>
      <c r="D55" s="63">
        <v>1016</v>
      </c>
      <c r="E55" s="63">
        <v>1070</v>
      </c>
      <c r="F55" s="63">
        <v>1109</v>
      </c>
      <c r="G55" s="63">
        <v>840</v>
      </c>
      <c r="H55" s="63">
        <v>908</v>
      </c>
      <c r="K55" s="2"/>
      <c r="L55" s="2"/>
      <c r="M55" s="2"/>
      <c r="N55" s="2"/>
      <c r="O55" s="2"/>
      <c r="P55" s="2"/>
      <c r="Q55" s="2"/>
    </row>
    <row r="56" spans="1:17" ht="13.5" thickBot="1" x14ac:dyDescent="0.25">
      <c r="A56" s="71" t="s">
        <v>2</v>
      </c>
      <c r="B56" s="10" t="s">
        <v>15</v>
      </c>
      <c r="C56" s="65">
        <v>1916</v>
      </c>
      <c r="D56" s="65">
        <v>1887</v>
      </c>
      <c r="E56" s="69">
        <v>1749</v>
      </c>
      <c r="F56" s="65">
        <v>1775</v>
      </c>
      <c r="G56" s="65">
        <v>1357</v>
      </c>
      <c r="H56" s="65">
        <v>1327</v>
      </c>
      <c r="K56" s="2"/>
      <c r="L56" s="2"/>
      <c r="M56" s="2"/>
      <c r="N56" s="2"/>
      <c r="O56" s="2"/>
      <c r="P56" s="2"/>
      <c r="Q56" s="2"/>
    </row>
    <row r="57" spans="1:17" ht="13.5" thickTop="1" x14ac:dyDescent="0.2">
      <c r="A57" s="71"/>
      <c r="B57" s="16" t="s">
        <v>4</v>
      </c>
      <c r="C57" s="66">
        <v>5634</v>
      </c>
      <c r="D57" s="66">
        <v>5542</v>
      </c>
      <c r="E57" s="66">
        <v>5338</v>
      </c>
      <c r="F57" s="66">
        <v>6153</v>
      </c>
      <c r="G57" s="66">
        <v>4020</v>
      </c>
      <c r="H57" s="66">
        <v>4290</v>
      </c>
      <c r="K57" s="2"/>
      <c r="L57" s="2"/>
      <c r="M57" s="2"/>
      <c r="N57" s="2"/>
      <c r="O57" s="2"/>
      <c r="P57" s="2"/>
      <c r="Q57" s="2"/>
    </row>
    <row r="58" spans="1:17" x14ac:dyDescent="0.2">
      <c r="A58" s="26"/>
      <c r="B58" s="14"/>
      <c r="C58" s="67"/>
      <c r="D58" s="67"/>
      <c r="E58" s="67"/>
      <c r="F58" s="67"/>
      <c r="G58" s="67"/>
      <c r="H58" s="67"/>
    </row>
    <row r="59" spans="1:17" x14ac:dyDescent="0.2">
      <c r="A59" s="26"/>
      <c r="B59" s="17" t="s">
        <v>10</v>
      </c>
      <c r="C59" s="74">
        <f>D57/C57</f>
        <v>0.98367057152999648</v>
      </c>
      <c r="D59" s="75"/>
      <c r="E59" s="74">
        <f>F57/E57</f>
        <v>1.1526789059572873</v>
      </c>
      <c r="F59" s="75"/>
      <c r="G59" s="74">
        <f>H57/G57</f>
        <v>1.0671641791044777</v>
      </c>
      <c r="H59" s="75"/>
    </row>
    <row r="60" spans="1:17" x14ac:dyDescent="0.2">
      <c r="C60" s="45"/>
      <c r="D60" s="45"/>
      <c r="G60" s="46"/>
      <c r="H60" s="46"/>
    </row>
    <row r="61" spans="1:17" x14ac:dyDescent="0.2">
      <c r="A61" s="71" t="s">
        <v>23</v>
      </c>
      <c r="B61" s="3" t="s">
        <v>24</v>
      </c>
      <c r="C61" s="63">
        <v>517</v>
      </c>
      <c r="D61" s="63">
        <v>663</v>
      </c>
      <c r="E61" s="63">
        <v>465</v>
      </c>
      <c r="F61" s="63">
        <v>589</v>
      </c>
      <c r="G61" s="63">
        <v>293</v>
      </c>
      <c r="H61" s="63">
        <v>372</v>
      </c>
      <c r="K61" s="2"/>
      <c r="L61" s="2"/>
      <c r="M61" s="2"/>
      <c r="N61" s="2"/>
      <c r="O61" s="2"/>
      <c r="P61" s="2"/>
      <c r="Q61" s="2"/>
    </row>
    <row r="62" spans="1:17" x14ac:dyDescent="0.2">
      <c r="A62" s="71" t="s">
        <v>2</v>
      </c>
      <c r="B62" s="3" t="s">
        <v>27</v>
      </c>
      <c r="C62" s="63">
        <v>188</v>
      </c>
      <c r="D62" s="63">
        <v>234</v>
      </c>
      <c r="E62" s="63">
        <v>215</v>
      </c>
      <c r="F62" s="63">
        <v>181</v>
      </c>
      <c r="G62" s="63">
        <v>120</v>
      </c>
      <c r="H62" s="63">
        <v>160</v>
      </c>
      <c r="K62" s="2"/>
      <c r="L62" s="2"/>
      <c r="M62" s="2"/>
      <c r="N62" s="2"/>
      <c r="O62" s="2"/>
      <c r="P62" s="2"/>
      <c r="Q62" s="2"/>
    </row>
    <row r="63" spans="1:17" x14ac:dyDescent="0.2">
      <c r="A63" s="71"/>
      <c r="B63" s="47" t="s">
        <v>26</v>
      </c>
      <c r="C63" s="63">
        <v>79</v>
      </c>
      <c r="D63" s="63">
        <v>97</v>
      </c>
      <c r="E63" s="63">
        <v>91</v>
      </c>
      <c r="F63" s="63">
        <v>101</v>
      </c>
      <c r="G63" s="63">
        <v>64</v>
      </c>
      <c r="H63" s="63">
        <v>30</v>
      </c>
      <c r="K63" s="2"/>
      <c r="L63" s="2"/>
      <c r="M63" s="2"/>
      <c r="N63" s="2"/>
      <c r="O63" s="2"/>
      <c r="P63" s="2"/>
      <c r="Q63" s="2"/>
    </row>
    <row r="64" spans="1:17" x14ac:dyDescent="0.2">
      <c r="A64" s="71" t="s">
        <v>2</v>
      </c>
      <c r="B64" s="3" t="s">
        <v>25</v>
      </c>
      <c r="C64" s="63">
        <v>429</v>
      </c>
      <c r="D64" s="63">
        <v>418</v>
      </c>
      <c r="E64" s="63">
        <v>364</v>
      </c>
      <c r="F64" s="63">
        <v>379</v>
      </c>
      <c r="G64" s="63">
        <v>374</v>
      </c>
      <c r="H64" s="63">
        <v>327</v>
      </c>
      <c r="K64" s="2"/>
      <c r="L64" s="2"/>
      <c r="M64" s="2"/>
      <c r="N64" s="2"/>
      <c r="O64" s="2"/>
      <c r="P64" s="2"/>
      <c r="Q64" s="2"/>
    </row>
    <row r="65" spans="1:17" ht="13.5" thickBot="1" x14ac:dyDescent="0.25">
      <c r="A65" s="71" t="s">
        <v>2</v>
      </c>
      <c r="B65" s="10" t="s">
        <v>15</v>
      </c>
      <c r="C65" s="65">
        <v>596</v>
      </c>
      <c r="D65" s="65">
        <v>591</v>
      </c>
      <c r="E65" s="69">
        <v>456</v>
      </c>
      <c r="F65" s="65">
        <v>459</v>
      </c>
      <c r="G65" s="65">
        <v>347</v>
      </c>
      <c r="H65" s="65">
        <v>308</v>
      </c>
      <c r="K65" s="2"/>
      <c r="L65" s="2"/>
      <c r="M65" s="2"/>
      <c r="N65" s="2"/>
      <c r="O65" s="2"/>
      <c r="P65" s="2"/>
      <c r="Q65" s="2"/>
    </row>
    <row r="66" spans="1:17" ht="13.5" thickTop="1" x14ac:dyDescent="0.2">
      <c r="A66" s="71"/>
      <c r="B66" s="16" t="s">
        <v>4</v>
      </c>
      <c r="C66" s="66">
        <v>1809</v>
      </c>
      <c r="D66" s="66">
        <v>2003</v>
      </c>
      <c r="E66" s="66">
        <v>1591</v>
      </c>
      <c r="F66" s="66">
        <v>1709</v>
      </c>
      <c r="G66" s="66">
        <v>1198</v>
      </c>
      <c r="H66" s="66">
        <v>1197</v>
      </c>
      <c r="K66" s="2"/>
      <c r="L66" s="2"/>
      <c r="M66" s="2"/>
      <c r="N66" s="2"/>
      <c r="O66" s="2"/>
      <c r="P66" s="2"/>
      <c r="Q66" s="2"/>
    </row>
    <row r="67" spans="1:17" x14ac:dyDescent="0.2">
      <c r="A67" s="26"/>
      <c r="B67" s="14"/>
      <c r="C67" s="15"/>
      <c r="D67" s="15"/>
      <c r="E67" s="67"/>
      <c r="F67" s="67"/>
      <c r="G67" s="67"/>
      <c r="H67" s="67"/>
    </row>
    <row r="68" spans="1:17" x14ac:dyDescent="0.2">
      <c r="A68" s="26"/>
      <c r="B68" s="17" t="s">
        <v>10</v>
      </c>
      <c r="C68" s="72">
        <f>D66/C66</f>
        <v>1.107241569928137</v>
      </c>
      <c r="D68" s="73"/>
      <c r="E68" s="74">
        <f>F66/E66</f>
        <v>1.0741671904462602</v>
      </c>
      <c r="F68" s="75"/>
      <c r="G68" s="74">
        <f>H66/G66</f>
        <v>0.9991652754590985</v>
      </c>
      <c r="H68" s="75"/>
    </row>
    <row r="69" spans="1:17" x14ac:dyDescent="0.2">
      <c r="G69" s="46"/>
      <c r="H69" s="46"/>
    </row>
    <row r="70" spans="1:17" x14ac:dyDescent="0.2">
      <c r="A70" s="46" t="s">
        <v>40</v>
      </c>
      <c r="G70" s="46"/>
      <c r="H70" s="46"/>
    </row>
    <row r="71" spans="1:17" x14ac:dyDescent="0.2">
      <c r="A71" s="12" t="s">
        <v>5</v>
      </c>
      <c r="G71" s="46"/>
      <c r="H71" s="46"/>
    </row>
  </sheetData>
  <mergeCells count="28">
    <mergeCell ref="C59:D59"/>
    <mergeCell ref="E59:F59"/>
    <mergeCell ref="G59:H59"/>
    <mergeCell ref="A61:A66"/>
    <mergeCell ref="C68:D68"/>
    <mergeCell ref="E68:F68"/>
    <mergeCell ref="G68:H68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55" priority="119" operator="greaterThan">
      <formula>1</formula>
    </cfRule>
    <cfRule type="cellIs" dxfId="54" priority="120" operator="lessThan">
      <formula>1</formula>
    </cfRule>
  </conditionalFormatting>
  <conditionalFormatting sqref="G13:H13">
    <cfRule type="cellIs" dxfId="53" priority="117" operator="greaterThan">
      <formula>1</formula>
    </cfRule>
    <cfRule type="cellIs" dxfId="52" priority="118" operator="lessThan">
      <formula>1</formula>
    </cfRule>
  </conditionalFormatting>
  <conditionalFormatting sqref="C22:D22">
    <cfRule type="cellIs" dxfId="51" priority="115" operator="greaterThan">
      <formula>1</formula>
    </cfRule>
    <cfRule type="cellIs" dxfId="50" priority="116" operator="lessThan">
      <formula>1</formula>
    </cfRule>
  </conditionalFormatting>
  <conditionalFormatting sqref="E22:F22">
    <cfRule type="cellIs" dxfId="49" priority="113" operator="greaterThan">
      <formula>1</formula>
    </cfRule>
    <cfRule type="cellIs" dxfId="48" priority="114" operator="lessThan">
      <formula>1</formula>
    </cfRule>
  </conditionalFormatting>
  <conditionalFormatting sqref="G22:H22">
    <cfRule type="cellIs" dxfId="47" priority="111" operator="greaterThan">
      <formula>1</formula>
    </cfRule>
    <cfRule type="cellIs" dxfId="46" priority="112" operator="lessThan">
      <formula>1</formula>
    </cfRule>
  </conditionalFormatting>
  <conditionalFormatting sqref="C31:D31">
    <cfRule type="cellIs" dxfId="45" priority="109" operator="greaterThan">
      <formula>1</formula>
    </cfRule>
    <cfRule type="cellIs" dxfId="44" priority="110" operator="lessThan">
      <formula>1</formula>
    </cfRule>
  </conditionalFormatting>
  <conditionalFormatting sqref="E31:F31">
    <cfRule type="cellIs" dxfId="43" priority="107" operator="greaterThan">
      <formula>1</formula>
    </cfRule>
    <cfRule type="cellIs" dxfId="42" priority="108" operator="lessThan">
      <formula>1</formula>
    </cfRule>
  </conditionalFormatting>
  <conditionalFormatting sqref="G31:H31">
    <cfRule type="cellIs" dxfId="41" priority="105" operator="greaterThan">
      <formula>1</formula>
    </cfRule>
    <cfRule type="cellIs" dxfId="40" priority="106" operator="lessThan">
      <formula>1</formula>
    </cfRule>
  </conditionalFormatting>
  <conditionalFormatting sqref="C40:D40">
    <cfRule type="cellIs" dxfId="39" priority="103" operator="greaterThan">
      <formula>1</formula>
    </cfRule>
    <cfRule type="cellIs" dxfId="38" priority="104" operator="lessThan">
      <formula>1</formula>
    </cfRule>
  </conditionalFormatting>
  <conditionalFormatting sqref="E40:F40">
    <cfRule type="cellIs" dxfId="37" priority="101" operator="greaterThan">
      <formula>1</formula>
    </cfRule>
    <cfRule type="cellIs" dxfId="36" priority="102" operator="lessThan">
      <formula>1</formula>
    </cfRule>
  </conditionalFormatting>
  <conditionalFormatting sqref="G40:H40">
    <cfRule type="cellIs" dxfId="35" priority="99" operator="greaterThan">
      <formula>1</formula>
    </cfRule>
    <cfRule type="cellIs" dxfId="34" priority="100" operator="lessThan">
      <formula>1</formula>
    </cfRule>
  </conditionalFormatting>
  <conditionalFormatting sqref="C13:D13">
    <cfRule type="cellIs" dxfId="33" priority="79" operator="greaterThan">
      <formula>1</formula>
    </cfRule>
    <cfRule type="cellIs" dxfId="32" priority="80" operator="lessThan">
      <formula>1</formula>
    </cfRule>
  </conditionalFormatting>
  <conditionalFormatting sqref="C50:D50">
    <cfRule type="cellIs" dxfId="31" priority="35" operator="greaterThan">
      <formula>1</formula>
    </cfRule>
    <cfRule type="cellIs" dxfId="30" priority="36" operator="lessThan">
      <formula>1</formula>
    </cfRule>
  </conditionalFormatting>
  <conditionalFormatting sqref="E50:F50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G50:H50">
    <cfRule type="cellIs" dxfId="27" priority="31" operator="greaterThan">
      <formula>1</formula>
    </cfRule>
    <cfRule type="cellIs" dxfId="26" priority="32" operator="lessThan">
      <formula>1</formula>
    </cfRule>
  </conditionalFormatting>
  <conditionalFormatting sqref="C59:D59">
    <cfRule type="cellIs" dxfId="25" priority="29" operator="greaterThan">
      <formula>1</formula>
    </cfRule>
    <cfRule type="cellIs" dxfId="24" priority="30" operator="lessThan">
      <formula>1</formula>
    </cfRule>
  </conditionalFormatting>
  <conditionalFormatting sqref="E59:F59">
    <cfRule type="cellIs" dxfId="23" priority="27" operator="greaterThan">
      <formula>1</formula>
    </cfRule>
    <cfRule type="cellIs" dxfId="22" priority="28" operator="lessThan">
      <formula>1</formula>
    </cfRule>
  </conditionalFormatting>
  <conditionalFormatting sqref="G59:H59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68:D68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68:F68">
    <cfRule type="cellIs" dxfId="17" priority="21" operator="greaterThan">
      <formula>1</formula>
    </cfRule>
    <cfRule type="cellIs" dxfId="16" priority="22" operator="lessThan">
      <formula>1</formula>
    </cfRule>
  </conditionalFormatting>
  <conditionalFormatting sqref="G68:H68">
    <cfRule type="cellIs" dxfId="15" priority="19" operator="greaterThan">
      <formula>1</formula>
    </cfRule>
    <cfRule type="cellIs" dxfId="14" priority="2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A6" sqref="A6:D1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7" customWidth="1"/>
    <col min="6" max="6" width="9.140625" style="1"/>
    <col min="7" max="7" width="40.85546875" style="1" customWidth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4" t="s">
        <v>28</v>
      </c>
      <c r="B3" s="35"/>
    </row>
    <row r="4" spans="1:8" x14ac:dyDescent="0.2">
      <c r="A4" s="34" t="s">
        <v>36</v>
      </c>
    </row>
    <row r="5" spans="1:8" s="35" customFormat="1" x14ac:dyDescent="0.2">
      <c r="A5" s="34"/>
      <c r="E5" s="36"/>
    </row>
    <row r="6" spans="1:8" ht="44.25" customHeight="1" x14ac:dyDescent="0.2">
      <c r="A6" s="6" t="s">
        <v>1</v>
      </c>
      <c r="B6" s="6" t="s">
        <v>12</v>
      </c>
      <c r="C6" s="30" t="s">
        <v>33</v>
      </c>
      <c r="D6" s="30" t="s">
        <v>35</v>
      </c>
      <c r="E6" s="28"/>
      <c r="F6" s="7" t="s">
        <v>9</v>
      </c>
    </row>
    <row r="7" spans="1:8" s="23" customFormat="1" ht="27" customHeight="1" x14ac:dyDescent="0.25">
      <c r="A7" s="32" t="s">
        <v>17</v>
      </c>
      <c r="B7" s="31" t="s">
        <v>4</v>
      </c>
      <c r="C7" s="38">
        <v>8393</v>
      </c>
      <c r="D7" s="42">
        <v>6548</v>
      </c>
      <c r="E7" s="29"/>
      <c r="F7" s="22">
        <f>(D7-C7)/C7</f>
        <v>-0.21982604551411891</v>
      </c>
    </row>
    <row r="8" spans="1:8" x14ac:dyDescent="0.2">
      <c r="C8" s="2"/>
      <c r="D8" s="41"/>
      <c r="E8" s="15"/>
      <c r="F8" s="2"/>
    </row>
    <row r="9" spans="1:8" s="23" customFormat="1" ht="27" customHeight="1" x14ac:dyDescent="0.25">
      <c r="A9" s="32" t="s">
        <v>18</v>
      </c>
      <c r="B9" s="24" t="s">
        <v>4</v>
      </c>
      <c r="C9" s="39">
        <v>9621</v>
      </c>
      <c r="D9" s="43">
        <v>8079</v>
      </c>
      <c r="E9" s="29"/>
      <c r="F9" s="25">
        <f>(D9-C9)/C9</f>
        <v>-0.16027439975054569</v>
      </c>
    </row>
    <row r="10" spans="1:8" ht="14.45" customHeight="1" x14ac:dyDescent="0.2">
      <c r="A10" s="33"/>
      <c r="B10" s="14"/>
      <c r="C10" s="40"/>
      <c r="D10" s="44"/>
      <c r="E10" s="20"/>
      <c r="F10" s="21"/>
      <c r="H10" s="2"/>
    </row>
    <row r="11" spans="1:8" ht="27" customHeight="1" x14ac:dyDescent="0.2">
      <c r="A11" s="32" t="s">
        <v>19</v>
      </c>
      <c r="B11" s="24" t="s">
        <v>4</v>
      </c>
      <c r="C11" s="39">
        <v>5020</v>
      </c>
      <c r="D11" s="43">
        <v>3490</v>
      </c>
      <c r="E11" s="29"/>
      <c r="F11" s="25">
        <f>(D11-C11)/C11</f>
        <v>-0.30478087649402391</v>
      </c>
      <c r="H11" s="2"/>
    </row>
    <row r="12" spans="1:8" x14ac:dyDescent="0.2">
      <c r="C12" s="2"/>
      <c r="D12" s="45"/>
      <c r="E12" s="15"/>
      <c r="F12" s="2"/>
    </row>
    <row r="13" spans="1:8" s="23" customFormat="1" ht="27" customHeight="1" x14ac:dyDescent="0.25">
      <c r="A13" s="32" t="s">
        <v>20</v>
      </c>
      <c r="B13" s="24" t="s">
        <v>4</v>
      </c>
      <c r="C13" s="39">
        <v>3858</v>
      </c>
      <c r="D13" s="43">
        <v>3424</v>
      </c>
      <c r="E13" s="29"/>
      <c r="F13" s="25">
        <f>(D13-C13)/C13</f>
        <v>-0.11249351995852773</v>
      </c>
    </row>
    <row r="14" spans="1:8" x14ac:dyDescent="0.2">
      <c r="C14" s="2"/>
      <c r="D14" s="45"/>
      <c r="E14" s="15"/>
    </row>
    <row r="15" spans="1:8" ht="27" customHeight="1" x14ac:dyDescent="0.2">
      <c r="A15" s="32" t="s">
        <v>21</v>
      </c>
      <c r="B15" s="24" t="s">
        <v>4</v>
      </c>
      <c r="C15" s="39">
        <v>7310</v>
      </c>
      <c r="D15" s="43">
        <v>5242</v>
      </c>
      <c r="E15" s="29"/>
      <c r="F15" s="25">
        <f>(D15-C15)/C15</f>
        <v>-0.28290013679890563</v>
      </c>
    </row>
    <row r="16" spans="1:8" x14ac:dyDescent="0.2">
      <c r="D16" s="46"/>
    </row>
    <row r="17" spans="1:6" ht="27" customHeight="1" x14ac:dyDescent="0.2">
      <c r="A17" s="32" t="s">
        <v>22</v>
      </c>
      <c r="B17" s="24" t="s">
        <v>4</v>
      </c>
      <c r="C17" s="39">
        <v>4172</v>
      </c>
      <c r="D17" s="43">
        <v>3141</v>
      </c>
      <c r="E17" s="29"/>
      <c r="F17" s="25">
        <f>(D17-C17)/C17</f>
        <v>-0.24712368168744009</v>
      </c>
    </row>
    <row r="18" spans="1:6" x14ac:dyDescent="0.2">
      <c r="D18" s="46"/>
    </row>
    <row r="19" spans="1:6" ht="27" customHeight="1" x14ac:dyDescent="0.2">
      <c r="A19" s="32" t="s">
        <v>23</v>
      </c>
      <c r="B19" s="24" t="s">
        <v>4</v>
      </c>
      <c r="C19" s="39">
        <v>1675</v>
      </c>
      <c r="D19" s="43">
        <v>1366</v>
      </c>
      <c r="E19" s="29"/>
      <c r="F19" s="25">
        <f>(D19-C19)/C19</f>
        <v>-0.18447761194029852</v>
      </c>
    </row>
    <row r="22" spans="1:6" x14ac:dyDescent="0.2">
      <c r="A22" s="46" t="s">
        <v>40</v>
      </c>
    </row>
    <row r="23" spans="1:6" x14ac:dyDescent="0.2">
      <c r="A23" s="12" t="s">
        <v>5</v>
      </c>
    </row>
  </sheetData>
  <conditionalFormatting sqref="F7">
    <cfRule type="cellIs" dxfId="13" priority="41" operator="lessThan">
      <formula>0</formula>
    </cfRule>
    <cfRule type="cellIs" dxfId="12" priority="42" operator="greaterThan">
      <formula>0</formula>
    </cfRule>
  </conditionalFormatting>
  <conditionalFormatting sqref="F9">
    <cfRule type="cellIs" dxfId="11" priority="39" operator="lessThan">
      <formula>0</formula>
    </cfRule>
    <cfRule type="cellIs" dxfId="10" priority="40" operator="greaterThan">
      <formula>0</formula>
    </cfRule>
  </conditionalFormatting>
  <conditionalFormatting sqref="F11">
    <cfRule type="cellIs" dxfId="9" priority="37" operator="lessThan">
      <formula>0</formula>
    </cfRule>
    <cfRule type="cellIs" dxfId="8" priority="38" operator="greaterThan">
      <formula>0</formula>
    </cfRule>
  </conditionalFormatting>
  <conditionalFormatting sqref="F13">
    <cfRule type="cellIs" dxfId="7" priority="35" operator="lessThan">
      <formula>0</formula>
    </cfRule>
    <cfRule type="cellIs" dxfId="6" priority="36" operator="greaterThan">
      <formula>0</formula>
    </cfRule>
  </conditionalFormatting>
  <conditionalFormatting sqref="F15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7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9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showGridLines="0" tabSelected="1" zoomScaleNormal="100" workbookViewId="0">
      <selection activeCell="G11" sqref="G1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2" width="9.28515625" style="1" customWidth="1"/>
    <col min="13" max="13" width="9" style="1" customWidth="1"/>
    <col min="14" max="14" width="11.42578125" style="1" customWidth="1"/>
    <col min="15" max="15" width="9.28515625" style="1" customWidth="1"/>
    <col min="16" max="16384" width="9.140625" style="1"/>
  </cols>
  <sheetData>
    <row r="1" spans="1:40" ht="15.75" x14ac:dyDescent="0.25">
      <c r="A1" s="8" t="s">
        <v>16</v>
      </c>
    </row>
    <row r="2" spans="1:40" ht="15" x14ac:dyDescent="0.25">
      <c r="A2" s="9" t="s">
        <v>11</v>
      </c>
    </row>
    <row r="3" spans="1:40" x14ac:dyDescent="0.2">
      <c r="A3" s="34" t="s">
        <v>28</v>
      </c>
      <c r="B3" s="35"/>
    </row>
    <row r="4" spans="1:40" x14ac:dyDescent="0.2">
      <c r="A4" s="34" t="s">
        <v>37</v>
      </c>
    </row>
    <row r="6" spans="1:40" ht="36" customHeight="1" x14ac:dyDescent="0.2">
      <c r="A6" s="6" t="s">
        <v>1</v>
      </c>
      <c r="B6" s="6" t="s">
        <v>12</v>
      </c>
      <c r="C6" s="7" t="s">
        <v>34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61">
        <v>43738</v>
      </c>
      <c r="O6" s="7" t="s">
        <v>0</v>
      </c>
    </row>
    <row r="7" spans="1:40" ht="13.9" customHeight="1" x14ac:dyDescent="0.2">
      <c r="A7" s="76" t="s">
        <v>17</v>
      </c>
      <c r="B7" s="3" t="s">
        <v>24</v>
      </c>
      <c r="C7" s="3">
        <v>0</v>
      </c>
      <c r="D7" s="3">
        <v>0</v>
      </c>
      <c r="E7" s="3">
        <v>0</v>
      </c>
      <c r="F7" s="3">
        <v>0</v>
      </c>
      <c r="G7" s="3">
        <v>6</v>
      </c>
      <c r="H7" s="3">
        <v>44</v>
      </c>
      <c r="I7" s="4">
        <v>183</v>
      </c>
      <c r="J7" s="4">
        <v>832</v>
      </c>
      <c r="K7" s="4">
        <v>1016</v>
      </c>
      <c r="L7" s="4">
        <v>1104</v>
      </c>
      <c r="M7" s="4">
        <v>1335</v>
      </c>
      <c r="N7" s="4">
        <v>1132</v>
      </c>
      <c r="O7" s="4">
        <v>5652</v>
      </c>
    </row>
    <row r="8" spans="1:40" x14ac:dyDescent="0.2">
      <c r="A8" s="77"/>
      <c r="B8" s="3" t="s">
        <v>27</v>
      </c>
      <c r="C8" s="5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">
        <v>6</v>
      </c>
      <c r="M8" s="4">
        <v>77</v>
      </c>
      <c r="N8" s="4">
        <v>197</v>
      </c>
      <c r="O8" s="4">
        <v>280</v>
      </c>
    </row>
    <row r="9" spans="1:40" x14ac:dyDescent="0.2">
      <c r="A9" s="77"/>
      <c r="B9" s="47" t="s">
        <v>26</v>
      </c>
      <c r="C9" s="50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0">
        <v>4</v>
      </c>
      <c r="M9" s="48">
        <v>69</v>
      </c>
      <c r="N9" s="48">
        <v>164</v>
      </c>
      <c r="O9" s="48">
        <v>237</v>
      </c>
    </row>
    <row r="10" spans="1:40" ht="13.5" thickBot="1" x14ac:dyDescent="0.25">
      <c r="A10" s="77"/>
      <c r="B10" s="10" t="s">
        <v>25</v>
      </c>
      <c r="C10" s="37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1</v>
      </c>
      <c r="K10" s="53">
        <v>0</v>
      </c>
      <c r="L10" s="37">
        <v>0</v>
      </c>
      <c r="M10" s="11">
        <v>46</v>
      </c>
      <c r="N10" s="11">
        <v>332</v>
      </c>
      <c r="O10" s="11">
        <v>379</v>
      </c>
      <c r="R10" s="2"/>
      <c r="S10" s="2"/>
    </row>
    <row r="11" spans="1:40" ht="13.5" thickTop="1" x14ac:dyDescent="0.2">
      <c r="A11" s="77"/>
      <c r="B11" s="16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v>6</v>
      </c>
      <c r="H11" s="16">
        <v>44</v>
      </c>
      <c r="I11" s="18">
        <v>183</v>
      </c>
      <c r="J11" s="18">
        <v>833</v>
      </c>
      <c r="K11" s="18">
        <v>1016</v>
      </c>
      <c r="L11" s="18">
        <v>1114</v>
      </c>
      <c r="M11" s="18">
        <v>1527</v>
      </c>
      <c r="N11" s="18">
        <v>1825</v>
      </c>
      <c r="O11" s="18">
        <v>6548</v>
      </c>
      <c r="R11" s="2"/>
      <c r="S11" s="2"/>
    </row>
    <row r="12" spans="1:40" x14ac:dyDescent="0.2">
      <c r="A12" s="78"/>
      <c r="B12" s="17" t="s">
        <v>14</v>
      </c>
      <c r="C12" s="19">
        <v>0</v>
      </c>
      <c r="D12" s="19">
        <v>0</v>
      </c>
      <c r="E12" s="19">
        <v>0</v>
      </c>
      <c r="F12" s="19">
        <v>0</v>
      </c>
      <c r="G12" s="19">
        <v>9.1631032376298098E-4</v>
      </c>
      <c r="H12" s="19">
        <v>6.7196090409285302E-3</v>
      </c>
      <c r="I12" s="19">
        <v>2.79474648747709E-2</v>
      </c>
      <c r="J12" s="19">
        <v>0.12721441661576099</v>
      </c>
      <c r="K12" s="19">
        <v>0.15516188149053101</v>
      </c>
      <c r="L12" s="19">
        <v>0.17012828344532699</v>
      </c>
      <c r="M12" s="19">
        <v>0.233200977397679</v>
      </c>
      <c r="N12" s="19">
        <v>0.27871105681123998</v>
      </c>
      <c r="O12" s="19">
        <v>1</v>
      </c>
    </row>
    <row r="14" spans="1:40" ht="12.75" customHeight="1" x14ac:dyDescent="0.2">
      <c r="A14" s="76" t="s">
        <v>18</v>
      </c>
      <c r="B14" s="3" t="s">
        <v>24</v>
      </c>
      <c r="C14" s="4">
        <v>7</v>
      </c>
      <c r="D14" s="4">
        <v>6</v>
      </c>
      <c r="E14" s="4">
        <v>7</v>
      </c>
      <c r="F14" s="4">
        <v>18</v>
      </c>
      <c r="G14" s="4">
        <v>13</v>
      </c>
      <c r="H14" s="4">
        <v>55</v>
      </c>
      <c r="I14" s="4">
        <v>92</v>
      </c>
      <c r="J14" s="4">
        <v>310</v>
      </c>
      <c r="K14" s="4">
        <v>536</v>
      </c>
      <c r="L14" s="4">
        <v>865</v>
      </c>
      <c r="M14" s="4">
        <v>1309</v>
      </c>
      <c r="N14" s="4">
        <v>3016</v>
      </c>
      <c r="O14" s="4">
        <v>6234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">
      <c r="A15" s="77"/>
      <c r="B15" s="3" t="s">
        <v>27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">
        <v>6</v>
      </c>
      <c r="L15" s="4">
        <v>19</v>
      </c>
      <c r="M15" s="4">
        <v>87</v>
      </c>
      <c r="N15" s="4">
        <v>235</v>
      </c>
      <c r="O15" s="4">
        <v>347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40" x14ac:dyDescent="0.2">
      <c r="A16" s="77"/>
      <c r="B16" s="3" t="s">
        <v>26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">
        <v>1</v>
      </c>
      <c r="L16" s="4">
        <v>5</v>
      </c>
      <c r="M16" s="4">
        <v>46</v>
      </c>
      <c r="N16" s="4">
        <v>104</v>
      </c>
      <c r="O16" s="4">
        <v>156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77"/>
      <c r="B17" s="3" t="s">
        <v>25</v>
      </c>
      <c r="C17" s="54">
        <v>29</v>
      </c>
      <c r="D17" s="54">
        <v>3</v>
      </c>
      <c r="E17" s="54">
        <v>3</v>
      </c>
      <c r="F17" s="54">
        <v>18</v>
      </c>
      <c r="G17" s="54">
        <v>14</v>
      </c>
      <c r="H17" s="54">
        <v>24</v>
      </c>
      <c r="I17" s="54">
        <v>23</v>
      </c>
      <c r="J17" s="54">
        <v>62</v>
      </c>
      <c r="K17" s="4">
        <v>50</v>
      </c>
      <c r="L17" s="4">
        <v>89</v>
      </c>
      <c r="M17" s="4">
        <v>159</v>
      </c>
      <c r="N17" s="4">
        <v>329</v>
      </c>
      <c r="O17" s="4">
        <v>803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3.5" thickBot="1" x14ac:dyDescent="0.25">
      <c r="A18" s="77"/>
      <c r="B18" s="10" t="s">
        <v>15</v>
      </c>
      <c r="C18" s="53">
        <v>0</v>
      </c>
      <c r="D18" s="53">
        <v>0</v>
      </c>
      <c r="E18" s="53">
        <v>1</v>
      </c>
      <c r="F18" s="53">
        <v>1</v>
      </c>
      <c r="G18" s="53">
        <v>1</v>
      </c>
      <c r="H18" s="53">
        <v>3</v>
      </c>
      <c r="I18" s="53">
        <v>2</v>
      </c>
      <c r="J18" s="53">
        <v>5</v>
      </c>
      <c r="K18" s="37">
        <v>14</v>
      </c>
      <c r="L18" s="11">
        <v>29</v>
      </c>
      <c r="M18" s="11">
        <v>125</v>
      </c>
      <c r="N18" s="11">
        <v>358</v>
      </c>
      <c r="O18" s="11">
        <v>539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3.5" thickTop="1" x14ac:dyDescent="0.2">
      <c r="A19" s="77"/>
      <c r="B19" s="16" t="s">
        <v>13</v>
      </c>
      <c r="C19" s="16">
        <v>36</v>
      </c>
      <c r="D19" s="16">
        <v>9</v>
      </c>
      <c r="E19" s="16">
        <v>11</v>
      </c>
      <c r="F19" s="16">
        <v>37</v>
      </c>
      <c r="G19" s="16">
        <v>28</v>
      </c>
      <c r="H19" s="16">
        <v>82</v>
      </c>
      <c r="I19" s="18">
        <v>117</v>
      </c>
      <c r="J19" s="18">
        <v>377</v>
      </c>
      <c r="K19" s="18">
        <v>607</v>
      </c>
      <c r="L19" s="18">
        <v>1007</v>
      </c>
      <c r="M19" s="18">
        <v>1726</v>
      </c>
      <c r="N19" s="18">
        <v>4042</v>
      </c>
      <c r="O19" s="18">
        <v>8079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78"/>
      <c r="B20" s="17" t="s">
        <v>14</v>
      </c>
      <c r="C20" s="19">
        <v>4.45599702933531E-3</v>
      </c>
      <c r="D20" s="19">
        <v>1.1139992573338301E-3</v>
      </c>
      <c r="E20" s="19">
        <v>1.3615546478524599E-3</v>
      </c>
      <c r="F20" s="19">
        <v>4.57977472459463E-3</v>
      </c>
      <c r="G20" s="19">
        <v>3.4657754672607999E-3</v>
      </c>
      <c r="H20" s="19">
        <v>1.0149771011263801E-2</v>
      </c>
      <c r="I20" s="19">
        <v>1.44819903453398E-2</v>
      </c>
      <c r="J20" s="19">
        <v>4.6664191112761502E-2</v>
      </c>
      <c r="K20" s="19">
        <v>7.5133061022403802E-2</v>
      </c>
      <c r="L20" s="19">
        <v>0.124644139126129</v>
      </c>
      <c r="M20" s="19">
        <v>0.213640302017576</v>
      </c>
      <c r="N20" s="19">
        <v>0.50030944423814805</v>
      </c>
      <c r="O20" s="19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x14ac:dyDescent="0.2">
      <c r="C21" s="2"/>
      <c r="D21" s="2"/>
      <c r="E21" s="2"/>
      <c r="F21" s="2"/>
      <c r="G21" s="62"/>
      <c r="H21" s="2"/>
      <c r="I21" s="2"/>
      <c r="J21" s="2"/>
      <c r="K21" s="2"/>
      <c r="L21" s="62"/>
      <c r="M21" s="2"/>
      <c r="N21" s="2"/>
      <c r="O21" s="2"/>
    </row>
    <row r="22" spans="1:35" ht="12.75" customHeight="1" x14ac:dyDescent="0.2">
      <c r="A22" s="76" t="s">
        <v>19</v>
      </c>
      <c r="B22" s="3" t="s">
        <v>24</v>
      </c>
      <c r="C22" s="54">
        <v>6</v>
      </c>
      <c r="D22" s="54">
        <v>3</v>
      </c>
      <c r="E22" s="54">
        <v>15</v>
      </c>
      <c r="F22" s="54">
        <v>13</v>
      </c>
      <c r="G22" s="54">
        <v>21</v>
      </c>
      <c r="H22" s="54">
        <v>38</v>
      </c>
      <c r="I22" s="54">
        <v>79</v>
      </c>
      <c r="J22" s="54">
        <v>189</v>
      </c>
      <c r="K22" s="54">
        <v>284</v>
      </c>
      <c r="L22" s="54">
        <v>487</v>
      </c>
      <c r="M22" s="54">
        <v>743</v>
      </c>
      <c r="N22" s="54">
        <v>773</v>
      </c>
      <c r="O22" s="54">
        <v>2651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77"/>
      <c r="B23" s="3" t="s">
        <v>27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1</v>
      </c>
      <c r="I23" s="51">
        <v>3</v>
      </c>
      <c r="J23" s="51">
        <v>15</v>
      </c>
      <c r="K23" s="51">
        <v>22</v>
      </c>
      <c r="L23" s="54">
        <v>69</v>
      </c>
      <c r="M23" s="54">
        <v>107</v>
      </c>
      <c r="N23" s="54">
        <v>131</v>
      </c>
      <c r="O23" s="54">
        <v>348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77"/>
      <c r="B24" s="3" t="s">
        <v>26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3</v>
      </c>
      <c r="K24" s="51">
        <v>14</v>
      </c>
      <c r="L24" s="54">
        <v>43</v>
      </c>
      <c r="M24" s="54">
        <v>105</v>
      </c>
      <c r="N24" s="54">
        <v>124</v>
      </c>
      <c r="O24" s="54">
        <v>289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77"/>
      <c r="B25" s="3" t="s">
        <v>25</v>
      </c>
      <c r="C25" s="51">
        <v>0</v>
      </c>
      <c r="D25" s="51">
        <v>1</v>
      </c>
      <c r="E25" s="51">
        <v>1</v>
      </c>
      <c r="F25" s="51">
        <v>1</v>
      </c>
      <c r="G25" s="51">
        <v>2</v>
      </c>
      <c r="H25" s="51">
        <v>1</v>
      </c>
      <c r="I25" s="54">
        <v>2</v>
      </c>
      <c r="J25" s="54">
        <v>5</v>
      </c>
      <c r="K25" s="54">
        <v>9</v>
      </c>
      <c r="L25" s="54">
        <v>5</v>
      </c>
      <c r="M25" s="54">
        <v>9</v>
      </c>
      <c r="N25" s="54">
        <v>63</v>
      </c>
      <c r="O25" s="54">
        <v>99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3.5" thickBot="1" x14ac:dyDescent="0.25">
      <c r="A26" s="77"/>
      <c r="B26" s="10" t="s">
        <v>15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2</v>
      </c>
      <c r="K26" s="53">
        <v>0</v>
      </c>
      <c r="L26" s="55">
        <v>3</v>
      </c>
      <c r="M26" s="55">
        <v>12</v>
      </c>
      <c r="N26" s="55">
        <v>86</v>
      </c>
      <c r="O26" s="55">
        <v>103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3.5" thickTop="1" x14ac:dyDescent="0.2">
      <c r="A27" s="77"/>
      <c r="B27" s="16" t="s">
        <v>13</v>
      </c>
      <c r="C27" s="56">
        <v>6</v>
      </c>
      <c r="D27" s="56">
        <v>4</v>
      </c>
      <c r="E27" s="56">
        <v>16</v>
      </c>
      <c r="F27" s="56">
        <v>14</v>
      </c>
      <c r="G27" s="56">
        <v>23</v>
      </c>
      <c r="H27" s="56">
        <v>40</v>
      </c>
      <c r="I27" s="57">
        <v>84</v>
      </c>
      <c r="J27" s="57">
        <v>214</v>
      </c>
      <c r="K27" s="57">
        <v>329</v>
      </c>
      <c r="L27" s="57">
        <v>607</v>
      </c>
      <c r="M27" s="57">
        <v>976</v>
      </c>
      <c r="N27" s="57">
        <v>1177</v>
      </c>
      <c r="O27" s="57">
        <v>3490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78"/>
      <c r="B28" s="17" t="s">
        <v>14</v>
      </c>
      <c r="C28" s="58">
        <v>1.7191977077363899E-3</v>
      </c>
      <c r="D28" s="58">
        <v>1.14613180515759E-3</v>
      </c>
      <c r="E28" s="58">
        <v>4.5845272206303696E-3</v>
      </c>
      <c r="F28" s="58">
        <v>4.0114613180515799E-3</v>
      </c>
      <c r="G28" s="58">
        <v>6.59025787965616E-3</v>
      </c>
      <c r="H28" s="58">
        <v>1.14613180515759E-2</v>
      </c>
      <c r="I28" s="58">
        <v>2.4068767908309498E-2</v>
      </c>
      <c r="J28" s="58">
        <v>6.1318051575931197E-2</v>
      </c>
      <c r="K28" s="58">
        <v>9.4269340974211996E-2</v>
      </c>
      <c r="L28" s="58">
        <v>0.173925501432665</v>
      </c>
      <c r="M28" s="58">
        <v>0.27965616045845298</v>
      </c>
      <c r="N28" s="58">
        <v>0.33724928366762202</v>
      </c>
      <c r="O28" s="58">
        <v>1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5" x14ac:dyDescent="0.2"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35" ht="12.75" customHeight="1" x14ac:dyDescent="0.2">
      <c r="A30" s="76" t="s">
        <v>20</v>
      </c>
      <c r="B30" s="3" t="s">
        <v>24</v>
      </c>
      <c r="C30" s="54">
        <v>22</v>
      </c>
      <c r="D30" s="54">
        <v>7</v>
      </c>
      <c r="E30" s="54">
        <v>19</v>
      </c>
      <c r="F30" s="54">
        <v>37</v>
      </c>
      <c r="G30" s="54">
        <v>35</v>
      </c>
      <c r="H30" s="54">
        <v>72</v>
      </c>
      <c r="I30" s="54">
        <v>113</v>
      </c>
      <c r="J30" s="54">
        <v>195</v>
      </c>
      <c r="K30" s="54">
        <v>366</v>
      </c>
      <c r="L30" s="54">
        <v>524</v>
      </c>
      <c r="M30" s="54">
        <v>617</v>
      </c>
      <c r="N30" s="54">
        <v>695</v>
      </c>
      <c r="O30" s="54">
        <v>2702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77"/>
      <c r="B31" s="3" t="s">
        <v>27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1</v>
      </c>
      <c r="K31" s="51">
        <v>1</v>
      </c>
      <c r="L31" s="54">
        <v>9</v>
      </c>
      <c r="M31" s="54">
        <v>49</v>
      </c>
      <c r="N31" s="54">
        <v>108</v>
      </c>
      <c r="O31" s="54">
        <v>168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77"/>
      <c r="B32" s="3" t="s">
        <v>26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4">
        <v>7</v>
      </c>
      <c r="M32" s="54">
        <v>43</v>
      </c>
      <c r="N32" s="54">
        <v>65</v>
      </c>
      <c r="O32" s="54">
        <v>115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A33" s="77"/>
      <c r="B33" s="3" t="s">
        <v>25</v>
      </c>
      <c r="C33" s="54">
        <v>14</v>
      </c>
      <c r="D33" s="54">
        <v>2</v>
      </c>
      <c r="E33" s="51">
        <v>6</v>
      </c>
      <c r="F33" s="51">
        <v>5</v>
      </c>
      <c r="G33" s="54">
        <v>3</v>
      </c>
      <c r="H33" s="54">
        <v>7</v>
      </c>
      <c r="I33" s="54">
        <v>5</v>
      </c>
      <c r="J33" s="54">
        <v>8</v>
      </c>
      <c r="K33" s="54">
        <v>16</v>
      </c>
      <c r="L33" s="54">
        <v>16</v>
      </c>
      <c r="M33" s="54">
        <v>60</v>
      </c>
      <c r="N33" s="54">
        <v>124</v>
      </c>
      <c r="O33" s="54">
        <v>266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3.5" thickBot="1" x14ac:dyDescent="0.25">
      <c r="A34" s="77"/>
      <c r="B34" s="10" t="s">
        <v>15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1</v>
      </c>
      <c r="K34" s="53">
        <v>3</v>
      </c>
      <c r="L34" s="55">
        <v>11</v>
      </c>
      <c r="M34" s="55">
        <v>34</v>
      </c>
      <c r="N34" s="55">
        <v>124</v>
      </c>
      <c r="O34" s="55">
        <v>173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3.5" thickTop="1" x14ac:dyDescent="0.2">
      <c r="A35" s="77"/>
      <c r="B35" s="16" t="s">
        <v>13</v>
      </c>
      <c r="C35" s="56">
        <v>36</v>
      </c>
      <c r="D35" s="56">
        <v>9</v>
      </c>
      <c r="E35" s="56">
        <v>25</v>
      </c>
      <c r="F35" s="56">
        <v>42</v>
      </c>
      <c r="G35" s="56">
        <v>38</v>
      </c>
      <c r="H35" s="56">
        <v>79</v>
      </c>
      <c r="I35" s="57">
        <v>118</v>
      </c>
      <c r="J35" s="57">
        <v>205</v>
      </c>
      <c r="K35" s="57">
        <v>386</v>
      </c>
      <c r="L35" s="57">
        <v>567</v>
      </c>
      <c r="M35" s="57">
        <v>803</v>
      </c>
      <c r="N35" s="57">
        <v>1116</v>
      </c>
      <c r="O35" s="57">
        <v>3424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78"/>
      <c r="B36" s="17" t="s">
        <v>14</v>
      </c>
      <c r="C36" s="58">
        <v>1.05140186915888E-2</v>
      </c>
      <c r="D36" s="58">
        <v>2.6285046728972E-3</v>
      </c>
      <c r="E36" s="58">
        <v>7.3014018691588802E-3</v>
      </c>
      <c r="F36" s="58">
        <v>1.22663551401869E-2</v>
      </c>
      <c r="G36" s="58">
        <v>1.10981308411215E-2</v>
      </c>
      <c r="H36" s="58">
        <v>2.30724299065421E-2</v>
      </c>
      <c r="I36" s="58">
        <v>3.4462616822429903E-2</v>
      </c>
      <c r="J36" s="58">
        <v>5.98714953271028E-2</v>
      </c>
      <c r="K36" s="58">
        <v>0.11273364485981301</v>
      </c>
      <c r="L36" s="58">
        <v>0.165595794392523</v>
      </c>
      <c r="M36" s="58">
        <v>0.23452102803738301</v>
      </c>
      <c r="N36" s="58">
        <v>0.32593457943925203</v>
      </c>
      <c r="O36" s="58">
        <v>1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5" x14ac:dyDescent="0.2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35" x14ac:dyDescent="0.2">
      <c r="A38" s="76" t="s">
        <v>21</v>
      </c>
      <c r="B38" s="3" t="s">
        <v>24</v>
      </c>
      <c r="C38" s="54">
        <v>36</v>
      </c>
      <c r="D38" s="54">
        <v>22</v>
      </c>
      <c r="E38" s="54">
        <v>41</v>
      </c>
      <c r="F38" s="54">
        <v>78</v>
      </c>
      <c r="G38" s="54">
        <v>107</v>
      </c>
      <c r="H38" s="54">
        <v>157</v>
      </c>
      <c r="I38" s="54">
        <v>200</v>
      </c>
      <c r="J38" s="54">
        <v>255</v>
      </c>
      <c r="K38" s="54">
        <v>410</v>
      </c>
      <c r="L38" s="54">
        <v>521</v>
      </c>
      <c r="M38" s="54">
        <v>839</v>
      </c>
      <c r="N38" s="54">
        <v>1127</v>
      </c>
      <c r="O38" s="54">
        <v>3793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77"/>
      <c r="B39" s="3" t="s">
        <v>27</v>
      </c>
      <c r="C39" s="51">
        <v>0</v>
      </c>
      <c r="D39" s="51">
        <v>2</v>
      </c>
      <c r="E39" s="51">
        <v>1</v>
      </c>
      <c r="F39" s="51">
        <v>5</v>
      </c>
      <c r="G39" s="51">
        <v>5</v>
      </c>
      <c r="H39" s="51">
        <v>12</v>
      </c>
      <c r="I39" s="51">
        <v>16</v>
      </c>
      <c r="J39" s="51">
        <v>18</v>
      </c>
      <c r="K39" s="51">
        <v>43</v>
      </c>
      <c r="L39" s="54">
        <v>105</v>
      </c>
      <c r="M39" s="54">
        <v>159</v>
      </c>
      <c r="N39" s="54">
        <v>214</v>
      </c>
      <c r="O39" s="54">
        <v>580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77"/>
      <c r="B40" s="3" t="s">
        <v>26</v>
      </c>
      <c r="C40" s="51">
        <v>0</v>
      </c>
      <c r="D40" s="51">
        <v>0</v>
      </c>
      <c r="E40" s="51">
        <v>0</v>
      </c>
      <c r="F40" s="51">
        <v>0</v>
      </c>
      <c r="G40" s="51">
        <v>1</v>
      </c>
      <c r="H40" s="51">
        <v>1</v>
      </c>
      <c r="I40" s="51">
        <v>6</v>
      </c>
      <c r="J40" s="51">
        <v>7</v>
      </c>
      <c r="K40" s="51">
        <v>12</v>
      </c>
      <c r="L40" s="54">
        <v>32</v>
      </c>
      <c r="M40" s="54">
        <v>110</v>
      </c>
      <c r="N40" s="54">
        <v>116</v>
      </c>
      <c r="O40" s="54">
        <v>285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77"/>
      <c r="B41" s="3" t="s">
        <v>25</v>
      </c>
      <c r="C41" s="54">
        <v>19</v>
      </c>
      <c r="D41" s="54">
        <v>3</v>
      </c>
      <c r="E41" s="54">
        <v>3</v>
      </c>
      <c r="F41" s="54">
        <v>4</v>
      </c>
      <c r="G41" s="54">
        <v>3</v>
      </c>
      <c r="H41" s="54">
        <v>7</v>
      </c>
      <c r="I41" s="54">
        <v>7</v>
      </c>
      <c r="J41" s="54">
        <v>4</v>
      </c>
      <c r="K41" s="54">
        <v>11</v>
      </c>
      <c r="L41" s="54">
        <v>20</v>
      </c>
      <c r="M41" s="54">
        <v>38</v>
      </c>
      <c r="N41" s="54">
        <v>173</v>
      </c>
      <c r="O41" s="54">
        <v>292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3.5" thickBot="1" x14ac:dyDescent="0.25">
      <c r="A42" s="77"/>
      <c r="B42" s="10" t="s">
        <v>15</v>
      </c>
      <c r="C42" s="53">
        <v>1</v>
      </c>
      <c r="D42" s="53">
        <v>0</v>
      </c>
      <c r="E42" s="53">
        <v>0</v>
      </c>
      <c r="F42" s="53">
        <v>0</v>
      </c>
      <c r="G42" s="53">
        <v>1</v>
      </c>
      <c r="H42" s="53">
        <v>2</v>
      </c>
      <c r="I42" s="53">
        <v>0</v>
      </c>
      <c r="J42" s="53">
        <v>1</v>
      </c>
      <c r="K42" s="53">
        <v>0</v>
      </c>
      <c r="L42" s="55">
        <v>4</v>
      </c>
      <c r="M42" s="55">
        <v>61</v>
      </c>
      <c r="N42" s="55">
        <v>222</v>
      </c>
      <c r="O42" s="55">
        <v>292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3.5" thickTop="1" x14ac:dyDescent="0.2">
      <c r="A43" s="77"/>
      <c r="B43" s="16" t="s">
        <v>13</v>
      </c>
      <c r="C43" s="56">
        <v>56</v>
      </c>
      <c r="D43" s="56">
        <v>27</v>
      </c>
      <c r="E43" s="56">
        <v>45</v>
      </c>
      <c r="F43" s="56">
        <v>87</v>
      </c>
      <c r="G43" s="56">
        <v>117</v>
      </c>
      <c r="H43" s="56">
        <v>179</v>
      </c>
      <c r="I43" s="57">
        <v>229</v>
      </c>
      <c r="J43" s="57">
        <v>285</v>
      </c>
      <c r="K43" s="57">
        <v>476</v>
      </c>
      <c r="L43" s="57">
        <v>682</v>
      </c>
      <c r="M43" s="57">
        <v>1207</v>
      </c>
      <c r="N43" s="57">
        <v>1852</v>
      </c>
      <c r="O43" s="57">
        <v>5242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78"/>
      <c r="B44" s="17" t="s">
        <v>14</v>
      </c>
      <c r="C44" s="58">
        <v>1.06829454406715E-2</v>
      </c>
      <c r="D44" s="58">
        <v>5.1507058374666197E-3</v>
      </c>
      <c r="E44" s="58">
        <v>8.5845097291110308E-3</v>
      </c>
      <c r="F44" s="58">
        <v>1.6596718809614702E-2</v>
      </c>
      <c r="G44" s="58">
        <v>2.2319725295688701E-2</v>
      </c>
      <c r="H44" s="58">
        <v>3.4147272033575003E-2</v>
      </c>
      <c r="I44" s="58">
        <v>4.3685616177031698E-2</v>
      </c>
      <c r="J44" s="58">
        <v>5.4368561617703197E-2</v>
      </c>
      <c r="K44" s="58">
        <v>9.0805036245707793E-2</v>
      </c>
      <c r="L44" s="58">
        <v>0.13010301411674899</v>
      </c>
      <c r="M44" s="58">
        <v>0.23025562762304499</v>
      </c>
      <c r="N44" s="58">
        <v>0.35330026707363599</v>
      </c>
      <c r="O44" s="58">
        <v>1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5" x14ac:dyDescent="0.2"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35" x14ac:dyDescent="0.2">
      <c r="A46" s="76" t="s">
        <v>22</v>
      </c>
      <c r="B46" s="3" t="s">
        <v>24</v>
      </c>
      <c r="C46" s="54">
        <v>3</v>
      </c>
      <c r="D46" s="54">
        <v>2</v>
      </c>
      <c r="E46" s="54">
        <v>1</v>
      </c>
      <c r="F46" s="54">
        <v>2</v>
      </c>
      <c r="G46" s="54">
        <v>4</v>
      </c>
      <c r="H46" s="54">
        <v>11</v>
      </c>
      <c r="I46" s="54">
        <v>19</v>
      </c>
      <c r="J46" s="54">
        <v>72</v>
      </c>
      <c r="K46" s="54">
        <v>258</v>
      </c>
      <c r="L46" s="54">
        <v>439</v>
      </c>
      <c r="M46" s="54">
        <v>615</v>
      </c>
      <c r="N46" s="54">
        <v>792</v>
      </c>
      <c r="O46" s="54">
        <v>2218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77"/>
      <c r="B47" s="3" t="s">
        <v>27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7</v>
      </c>
      <c r="L47" s="54">
        <v>50</v>
      </c>
      <c r="M47" s="54">
        <v>99</v>
      </c>
      <c r="N47" s="54">
        <v>176</v>
      </c>
      <c r="O47" s="54">
        <v>332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77"/>
      <c r="B48" s="3" t="s">
        <v>26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5</v>
      </c>
      <c r="L48" s="54">
        <v>24</v>
      </c>
      <c r="M48" s="54">
        <v>59</v>
      </c>
      <c r="N48" s="54">
        <v>112</v>
      </c>
      <c r="O48" s="54">
        <v>200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77"/>
      <c r="B49" s="3" t="s">
        <v>25</v>
      </c>
      <c r="C49" s="54">
        <v>4</v>
      </c>
      <c r="D49" s="51">
        <v>1</v>
      </c>
      <c r="E49" s="51">
        <v>0</v>
      </c>
      <c r="F49" s="51">
        <v>1</v>
      </c>
      <c r="G49" s="54">
        <v>2</v>
      </c>
      <c r="H49" s="54">
        <v>3</v>
      </c>
      <c r="I49" s="51">
        <v>0</v>
      </c>
      <c r="J49" s="54">
        <v>11</v>
      </c>
      <c r="K49" s="54">
        <v>5</v>
      </c>
      <c r="L49" s="54">
        <v>15</v>
      </c>
      <c r="M49" s="54">
        <v>29</v>
      </c>
      <c r="N49" s="54">
        <v>99</v>
      </c>
      <c r="O49" s="54">
        <v>170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3.5" thickBot="1" x14ac:dyDescent="0.25">
      <c r="A50" s="77"/>
      <c r="B50" s="10" t="s">
        <v>15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1</v>
      </c>
      <c r="L50" s="55">
        <v>7</v>
      </c>
      <c r="M50" s="55">
        <v>25</v>
      </c>
      <c r="N50" s="55">
        <v>188</v>
      </c>
      <c r="O50" s="55">
        <v>221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3.5" thickTop="1" x14ac:dyDescent="0.2">
      <c r="A51" s="77"/>
      <c r="B51" s="16" t="s">
        <v>13</v>
      </c>
      <c r="C51" s="56">
        <v>7</v>
      </c>
      <c r="D51" s="56">
        <v>3</v>
      </c>
      <c r="E51" s="56">
        <v>1</v>
      </c>
      <c r="F51" s="56">
        <v>3</v>
      </c>
      <c r="G51" s="56">
        <v>6</v>
      </c>
      <c r="H51" s="56">
        <v>14</v>
      </c>
      <c r="I51" s="57">
        <v>19</v>
      </c>
      <c r="J51" s="57">
        <v>83</v>
      </c>
      <c r="K51" s="57">
        <v>276</v>
      </c>
      <c r="L51" s="57">
        <v>535</v>
      </c>
      <c r="M51" s="57">
        <v>827</v>
      </c>
      <c r="N51" s="57">
        <v>1367</v>
      </c>
      <c r="O51" s="57">
        <v>3141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78"/>
      <c r="B52" s="17" t="s">
        <v>14</v>
      </c>
      <c r="C52" s="58">
        <v>2.2285896211397599E-3</v>
      </c>
      <c r="D52" s="58">
        <v>9.5510983763132801E-4</v>
      </c>
      <c r="E52" s="58">
        <v>3.1836994587710899E-4</v>
      </c>
      <c r="F52" s="58">
        <v>9.5510983763132801E-4</v>
      </c>
      <c r="G52" s="58">
        <v>1.9102196752626599E-3</v>
      </c>
      <c r="H52" s="58">
        <v>4.4571792422795301E-3</v>
      </c>
      <c r="I52" s="58">
        <v>6.0490289716650701E-3</v>
      </c>
      <c r="J52" s="58">
        <v>2.64247055078001E-2</v>
      </c>
      <c r="K52" s="58">
        <v>8.7870105062082093E-2</v>
      </c>
      <c r="L52" s="58">
        <v>0.17032792104425301</v>
      </c>
      <c r="M52" s="58">
        <v>0.26329194524036897</v>
      </c>
      <c r="N52" s="58">
        <v>0.43521171601400799</v>
      </c>
      <c r="O52" s="58">
        <v>1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5" x14ac:dyDescent="0.2"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35" x14ac:dyDescent="0.2">
      <c r="A54" s="76" t="s">
        <v>23</v>
      </c>
      <c r="B54" s="3" t="s">
        <v>24</v>
      </c>
      <c r="C54" s="54">
        <v>4</v>
      </c>
      <c r="D54" s="51">
        <v>3</v>
      </c>
      <c r="E54" s="54">
        <v>4</v>
      </c>
      <c r="F54" s="54">
        <v>10</v>
      </c>
      <c r="G54" s="54">
        <v>14</v>
      </c>
      <c r="H54" s="54">
        <v>29</v>
      </c>
      <c r="I54" s="54">
        <v>14</v>
      </c>
      <c r="J54" s="54">
        <v>43</v>
      </c>
      <c r="K54" s="54">
        <v>104</v>
      </c>
      <c r="L54" s="54">
        <v>171</v>
      </c>
      <c r="M54" s="54">
        <v>182</v>
      </c>
      <c r="N54" s="54">
        <v>200</v>
      </c>
      <c r="O54" s="54">
        <v>778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77"/>
      <c r="B55" s="3" t="s">
        <v>27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3</v>
      </c>
      <c r="I55" s="51">
        <v>10</v>
      </c>
      <c r="J55" s="51">
        <v>26</v>
      </c>
      <c r="K55" s="51">
        <v>18</v>
      </c>
      <c r="L55" s="54">
        <v>21</v>
      </c>
      <c r="M55" s="54">
        <v>40</v>
      </c>
      <c r="N55" s="54">
        <v>34</v>
      </c>
      <c r="O55" s="54">
        <v>152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77"/>
      <c r="B56" s="3" t="s">
        <v>26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4</v>
      </c>
      <c r="L56" s="54">
        <v>11</v>
      </c>
      <c r="M56" s="54">
        <v>76</v>
      </c>
      <c r="N56" s="54">
        <v>59</v>
      </c>
      <c r="O56" s="54">
        <v>150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77"/>
      <c r="B57" s="3" t="s">
        <v>25</v>
      </c>
      <c r="C57" s="54">
        <v>11</v>
      </c>
      <c r="D57" s="51">
        <v>0</v>
      </c>
      <c r="E57" s="51">
        <v>1</v>
      </c>
      <c r="F57" s="51">
        <v>4</v>
      </c>
      <c r="G57" s="54">
        <v>2</v>
      </c>
      <c r="H57" s="54">
        <v>3</v>
      </c>
      <c r="I57" s="54">
        <v>1</v>
      </c>
      <c r="J57" s="54">
        <v>10</v>
      </c>
      <c r="K57" s="54">
        <v>12</v>
      </c>
      <c r="L57" s="54">
        <v>27</v>
      </c>
      <c r="M57" s="54">
        <v>11</v>
      </c>
      <c r="N57" s="54">
        <v>86</v>
      </c>
      <c r="O57" s="54">
        <v>168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3.5" thickBot="1" x14ac:dyDescent="0.25">
      <c r="A58" s="77"/>
      <c r="B58" s="10" t="s">
        <v>15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4</v>
      </c>
      <c r="J58" s="53">
        <v>0</v>
      </c>
      <c r="K58" s="53">
        <v>0</v>
      </c>
      <c r="L58" s="55">
        <v>3</v>
      </c>
      <c r="M58" s="55">
        <v>12</v>
      </c>
      <c r="N58" s="55">
        <v>99</v>
      </c>
      <c r="O58" s="55">
        <v>118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3.5" thickTop="1" x14ac:dyDescent="0.2">
      <c r="A59" s="77"/>
      <c r="B59" s="16" t="s">
        <v>13</v>
      </c>
      <c r="C59" s="56">
        <v>15</v>
      </c>
      <c r="D59" s="56">
        <v>3</v>
      </c>
      <c r="E59" s="56">
        <v>5</v>
      </c>
      <c r="F59" s="56">
        <v>14</v>
      </c>
      <c r="G59" s="56">
        <v>16</v>
      </c>
      <c r="H59" s="56">
        <v>35</v>
      </c>
      <c r="I59" s="57">
        <v>29</v>
      </c>
      <c r="J59" s="57">
        <v>79</v>
      </c>
      <c r="K59" s="57">
        <v>138</v>
      </c>
      <c r="L59" s="57">
        <v>233</v>
      </c>
      <c r="M59" s="57">
        <v>321</v>
      </c>
      <c r="N59" s="57">
        <v>478</v>
      </c>
      <c r="O59" s="57">
        <v>1366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78"/>
      <c r="B60" s="17" t="s">
        <v>14</v>
      </c>
      <c r="C60" s="58">
        <v>1.09809663250366E-2</v>
      </c>
      <c r="D60" s="58">
        <v>2.1961932650073198E-3</v>
      </c>
      <c r="E60" s="58">
        <v>3.6603221083455302E-3</v>
      </c>
      <c r="F60" s="58">
        <v>1.02489019033675E-2</v>
      </c>
      <c r="G60" s="58">
        <v>1.17130307467057E-2</v>
      </c>
      <c r="H60" s="58">
        <v>2.56222547584187E-2</v>
      </c>
      <c r="I60" s="58">
        <v>2.12298682284041E-2</v>
      </c>
      <c r="J60" s="58">
        <v>5.7833089311859501E-2</v>
      </c>
      <c r="K60" s="58">
        <v>0.101024890190337</v>
      </c>
      <c r="L60" s="58">
        <v>0.17057101024890201</v>
      </c>
      <c r="M60" s="58">
        <v>0.234992679355783</v>
      </c>
      <c r="N60" s="58">
        <v>0.34992679355783302</v>
      </c>
      <c r="O60" s="58">
        <v>1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3" spans="1:35" x14ac:dyDescent="0.2">
      <c r="A63" s="46" t="s">
        <v>40</v>
      </c>
    </row>
    <row r="64" spans="1:35" x14ac:dyDescent="0.2">
      <c r="A64" s="12" t="s">
        <v>6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6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FF84DC-FF2A-405E-8188-7EB4A4575284}"/>
</file>

<file path=customXml/itemProps2.xml><?xml version="1.0" encoding="utf-8"?>
<ds:datastoreItem xmlns:ds="http://schemas.openxmlformats.org/officeDocument/2006/customXml" ds:itemID="{D816E09C-E77B-4931-BB42-A2794FC3B95F}"/>
</file>

<file path=customXml/itemProps3.xml><?xml version="1.0" encoding="utf-8"?>
<ds:datastoreItem xmlns:ds="http://schemas.openxmlformats.org/officeDocument/2006/customXml" ds:itemID="{883B2DD0-F4D6-428A-8BB1-4D96B74164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