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Flussi!$A$1:$H$44</definedName>
    <definedName name="_xlnm.Print_Area" localSheetId="2">'Stratigrafia pendenti'!$A$1:$O$37</definedName>
    <definedName name="_xlnm.Print_Area" localSheetId="1">'Variazione pendenti'!$A$1:$G$17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<sst xmlns="http://schemas.openxmlformats.org/spreadsheetml/2006/main" count="111" uniqueCount="39">
  <si>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</si>
  <si>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</si>
  <si>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</si>
  <si>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</si>
  <si>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</si>
  <si>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</si>
  <si>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</si>
  <si>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</si>
  <si>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</si>
  <si>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</si>
  <si>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</si>
  <si>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</si>
  <si>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</si>
  <si>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</si>
  <si>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</si>
  <si>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</si>
  <si>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</si>
  <si>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</si>
  <si>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Bari</t>
  </si>
  <si>
    <t>Corte d'Appello di Bari</t>
  </si>
  <si>
    <t>Tribunale Ordinario di Bari</t>
  </si>
  <si>
    <t>Tribunale Ordinario di Foggia</t>
  </si>
  <si>
    <t>Tribunale Ordinario di Trani</t>
  </si>
  <si>
    <t>Fino al 2006</t>
  </si>
  <si>
    <t>Iscritti 2016</t>
  </si>
  <si>
    <t>Definiti 2016</t>
  </si>
  <si>
    <t>Anni 2015 - 31 marzo 2017</t>
  </si>
  <si>
    <t>Iscritti 
gen - mar 2017</t>
  </si>
  <si>
    <t>Definiti 
gen - mar 2017</t>
  </si>
  <si>
    <t>Pendenti al 31/12/2014</t>
  </si>
  <si>
    <t>Pendenti al 31/03/2017</t>
  </si>
  <si>
    <t>Pendenti al 31 marzo 2017</t>
  </si>
  <si>
    <t>AFFARI CONTENZIOSI</t>
  </si>
  <si>
    <t>LAVORO</t>
  </si>
  <si>
    <t>PREVIDENZA E ASSISTENZA</t>
  </si>
  <si>
    <t>AFFARI DI VOLONTARIA GIURISDIZIONE</t>
  </si>
  <si>
    <t>Ultimo aggiornamento del sistema di rilevazione avvenuto il 6 aprile 2017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</si>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</sst>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8" xfId="0" applyFont="1" applyBorder="1"/>
    <xf numFmtId="0" fontId="11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2" fillId="0" borderId="6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abSelected="1" topLeftCell="A22" zoomScaleNormal="100" workbookViewId="0">
      <selection activeCell="G36" sqref="G36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6" x14ac:dyDescent="0.3">
      <c r="A1" s="8" t="s">
        <v>18</v>
      </c>
    </row>
    <row r="2" spans="1:15" ht="14.45" x14ac:dyDescent="0.3">
      <c r="A2" s="9" t="s">
        <v>9</v>
      </c>
    </row>
    <row r="3" spans="1:15" x14ac:dyDescent="0.2">
      <c r="A3" s="35" t="s">
        <v>38</v>
      </c>
      <c r="B3" s="36"/>
    </row>
    <row r="4" spans="1:15" x14ac:dyDescent="0.2">
      <c r="A4" s="35" t="s">
        <v>26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27</v>
      </c>
      <c r="H6" s="7" t="s">
        <v>28</v>
      </c>
    </row>
    <row r="7" spans="1:15" ht="12.75" customHeight="1" x14ac:dyDescent="0.2">
      <c r="A7" s="57" t="s">
        <v>19</v>
      </c>
      <c r="B7" s="3" t="s">
        <v>32</v>
      </c>
      <c r="C7" s="4">
        <v>2094</v>
      </c>
      <c r="D7" s="4">
        <v>2588</v>
      </c>
      <c r="E7" s="4">
        <v>2293</v>
      </c>
      <c r="F7" s="4">
        <v>1784</v>
      </c>
      <c r="G7" s="4">
        <v>642</v>
      </c>
      <c r="H7" s="4">
        <v>447</v>
      </c>
    </row>
    <row r="8" spans="1:15" ht="12.75" customHeight="1" x14ac:dyDescent="0.2">
      <c r="A8" s="57"/>
      <c r="B8" s="3" t="s">
        <v>33</v>
      </c>
      <c r="C8" s="4">
        <v>1272</v>
      </c>
      <c r="D8" s="4">
        <v>1377</v>
      </c>
      <c r="E8" s="4">
        <v>982</v>
      </c>
      <c r="F8" s="4">
        <v>1809</v>
      </c>
      <c r="G8" s="4">
        <v>189</v>
      </c>
      <c r="H8" s="4">
        <v>530</v>
      </c>
    </row>
    <row r="9" spans="1:15" ht="12.75" customHeight="1" x14ac:dyDescent="0.2">
      <c r="A9" s="57"/>
      <c r="B9" s="48" t="s">
        <v>34</v>
      </c>
      <c r="C9" s="49">
        <v>979</v>
      </c>
      <c r="D9" s="49">
        <v>2286</v>
      </c>
      <c r="E9" s="49">
        <v>1307</v>
      </c>
      <c r="F9" s="49">
        <v>1658</v>
      </c>
      <c r="G9" s="49">
        <v>350</v>
      </c>
      <c r="H9" s="49">
        <v>319</v>
      </c>
    </row>
    <row r="10" spans="1:15" ht="12.75" customHeight="1" thickBot="1" x14ac:dyDescent="0.25">
      <c r="A10" s="57"/>
      <c r="B10" s="10" t="s">
        <v>35</v>
      </c>
      <c r="C10" s="11">
        <v>448</v>
      </c>
      <c r="D10" s="11">
        <v>362</v>
      </c>
      <c r="E10" s="39">
        <v>2331</v>
      </c>
      <c r="F10" s="11">
        <v>1766</v>
      </c>
      <c r="G10" s="11">
        <v>539</v>
      </c>
      <c r="H10" s="11">
        <v>710</v>
      </c>
      <c r="J10" s="2"/>
      <c r="K10" s="2"/>
      <c r="L10" s="2"/>
      <c r="M10" s="2"/>
      <c r="N10" s="2"/>
      <c r="O10" s="2"/>
    </row>
    <row r="11" spans="1:15" ht="13.5" thickTop="1" x14ac:dyDescent="0.2">
      <c r="A11" s="57"/>
      <c r="B11" s="16" t="s">
        <v>4</v>
      </c>
      <c r="C11" s="17">
        <v>4793</v>
      </c>
      <c r="D11" s="17">
        <v>6613</v>
      </c>
      <c r="E11" s="17">
        <v>6913</v>
      </c>
      <c r="F11" s="17">
        <v>7017</v>
      </c>
      <c r="G11" s="17">
        <v>1720</v>
      </c>
      <c r="H11" s="17">
        <v>2006</v>
      </c>
      <c r="M11" s="52"/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5">
        <f>D11/C11</f>
        <v>1.3797204256206967</v>
      </c>
      <c r="D13" s="56"/>
      <c r="E13" s="55">
        <f>F11/E11</f>
        <v>1.0150441197743383</v>
      </c>
      <c r="F13" s="56"/>
      <c r="G13" s="55">
        <f>H11/G11</f>
        <v>1.1662790697674419</v>
      </c>
      <c r="H13" s="56"/>
      <c r="J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7" t="s">
        <v>20</v>
      </c>
      <c r="B15" s="3" t="s">
        <v>32</v>
      </c>
      <c r="C15" s="4">
        <v>11083</v>
      </c>
      <c r="D15" s="4">
        <v>11894</v>
      </c>
      <c r="E15" s="4">
        <v>11658</v>
      </c>
      <c r="F15" s="4">
        <v>13961</v>
      </c>
      <c r="G15" s="4">
        <v>3052</v>
      </c>
      <c r="H15" s="4">
        <v>3703</v>
      </c>
    </row>
    <row r="16" spans="1:15" x14ac:dyDescent="0.2">
      <c r="A16" s="57" t="s">
        <v>2</v>
      </c>
      <c r="B16" s="3" t="s">
        <v>33</v>
      </c>
      <c r="C16" s="4">
        <v>7309</v>
      </c>
      <c r="D16" s="4">
        <v>10546</v>
      </c>
      <c r="E16" s="4">
        <v>6884</v>
      </c>
      <c r="F16" s="4">
        <v>10011</v>
      </c>
      <c r="G16" s="4">
        <v>1674</v>
      </c>
      <c r="H16" s="4">
        <v>2296</v>
      </c>
    </row>
    <row r="17" spans="1:14" x14ac:dyDescent="0.2">
      <c r="A17" s="57" t="s">
        <v>2</v>
      </c>
      <c r="B17" s="48" t="s">
        <v>34</v>
      </c>
      <c r="C17" s="4">
        <v>2376</v>
      </c>
      <c r="D17" s="4">
        <v>4887</v>
      </c>
      <c r="E17" s="4">
        <v>3474</v>
      </c>
      <c r="F17" s="4">
        <v>3587</v>
      </c>
      <c r="G17" s="4">
        <v>706</v>
      </c>
      <c r="H17" s="4">
        <v>1202</v>
      </c>
    </row>
    <row r="18" spans="1:14" x14ac:dyDescent="0.2">
      <c r="A18" s="57"/>
      <c r="B18" s="3" t="s">
        <v>35</v>
      </c>
      <c r="C18" s="49">
        <v>3338</v>
      </c>
      <c r="D18" s="49">
        <v>3061</v>
      </c>
      <c r="E18" s="49">
        <v>3974</v>
      </c>
      <c r="F18" s="49">
        <v>3615</v>
      </c>
      <c r="G18" s="49">
        <v>1040</v>
      </c>
      <c r="H18" s="49">
        <v>1060</v>
      </c>
      <c r="M18" s="2"/>
      <c r="N18" s="2"/>
    </row>
    <row r="19" spans="1:14" ht="13.5" thickBot="1" x14ac:dyDescent="0.25">
      <c r="A19" s="57" t="s">
        <v>2</v>
      </c>
      <c r="B19" s="50" t="s">
        <v>17</v>
      </c>
      <c r="C19" s="11">
        <v>8077</v>
      </c>
      <c r="D19" s="11">
        <v>8463</v>
      </c>
      <c r="E19" s="39">
        <v>8607</v>
      </c>
      <c r="F19" s="11">
        <v>8534</v>
      </c>
      <c r="G19" s="11">
        <v>2575</v>
      </c>
      <c r="H19" s="11">
        <v>2594</v>
      </c>
      <c r="M19" s="2"/>
      <c r="N19" s="2"/>
    </row>
    <row r="20" spans="1:14" ht="13.5" thickTop="1" x14ac:dyDescent="0.2">
      <c r="A20" s="57"/>
      <c r="B20" s="16" t="s">
        <v>4</v>
      </c>
      <c r="C20" s="17">
        <v>32183</v>
      </c>
      <c r="D20" s="17">
        <v>38851</v>
      </c>
      <c r="E20" s="17">
        <v>34597</v>
      </c>
      <c r="F20" s="17">
        <v>39708</v>
      </c>
      <c r="G20" s="17">
        <v>9047</v>
      </c>
      <c r="H20" s="17">
        <v>10855</v>
      </c>
      <c r="J20" s="53"/>
      <c r="M20" s="52"/>
    </row>
    <row r="21" spans="1:14" ht="7.15" customHeight="1" x14ac:dyDescent="0.2">
      <c r="A21" s="27"/>
      <c r="B21" s="14"/>
      <c r="C21" s="15"/>
      <c r="D21" s="15"/>
      <c r="E21" s="15"/>
      <c r="F21" s="15"/>
      <c r="G21" s="15"/>
      <c r="H21" s="15"/>
      <c r="J21" s="53"/>
    </row>
    <row r="22" spans="1:14" ht="13.5" customHeight="1" x14ac:dyDescent="0.2">
      <c r="A22" s="27"/>
      <c r="B22" s="18" t="s">
        <v>12</v>
      </c>
      <c r="C22" s="55">
        <f>D20/C20</f>
        <v>1.2071901314358513</v>
      </c>
      <c r="D22" s="56"/>
      <c r="E22" s="55">
        <f>F20/E20</f>
        <v>1.1477295719282019</v>
      </c>
      <c r="F22" s="56"/>
      <c r="G22" s="55">
        <f>H20/G20</f>
        <v>1.1998452525699126</v>
      </c>
      <c r="H22" s="56"/>
    </row>
    <row r="23" spans="1:14" x14ac:dyDescent="0.2">
      <c r="C23" s="2"/>
      <c r="D23" s="2"/>
      <c r="E23" s="2"/>
      <c r="F23" s="2"/>
      <c r="G23" s="2"/>
      <c r="H23" s="2"/>
    </row>
    <row r="24" spans="1:14" x14ac:dyDescent="0.2">
      <c r="A24" s="57" t="s">
        <v>21</v>
      </c>
      <c r="B24" s="3" t="s">
        <v>32</v>
      </c>
      <c r="C24" s="4">
        <v>5517</v>
      </c>
      <c r="D24" s="4">
        <v>6377</v>
      </c>
      <c r="E24" s="4">
        <v>5602</v>
      </c>
      <c r="F24" s="4">
        <v>6642</v>
      </c>
      <c r="G24" s="4">
        <v>1480</v>
      </c>
      <c r="H24" s="4">
        <v>1544</v>
      </c>
    </row>
    <row r="25" spans="1:14" x14ac:dyDescent="0.2">
      <c r="A25" s="57" t="s">
        <v>3</v>
      </c>
      <c r="B25" s="3" t="s">
        <v>33</v>
      </c>
      <c r="C25" s="4">
        <v>3384</v>
      </c>
      <c r="D25" s="4">
        <v>4581</v>
      </c>
      <c r="E25" s="4">
        <v>3150</v>
      </c>
      <c r="F25" s="4">
        <v>4660</v>
      </c>
      <c r="G25" s="4">
        <v>974</v>
      </c>
      <c r="H25" s="4">
        <v>1181</v>
      </c>
    </row>
    <row r="26" spans="1:14" x14ac:dyDescent="0.2">
      <c r="A26" s="57"/>
      <c r="B26" s="48" t="s">
        <v>34</v>
      </c>
      <c r="C26" s="4">
        <v>6257</v>
      </c>
      <c r="D26" s="4">
        <v>17324</v>
      </c>
      <c r="E26" s="4">
        <v>4268</v>
      </c>
      <c r="F26" s="4">
        <v>13203</v>
      </c>
      <c r="G26" s="4">
        <v>868</v>
      </c>
      <c r="H26" s="4">
        <v>3209</v>
      </c>
    </row>
    <row r="27" spans="1:14" x14ac:dyDescent="0.2">
      <c r="A27" s="57" t="s">
        <v>3</v>
      </c>
      <c r="B27" s="3" t="s">
        <v>35</v>
      </c>
      <c r="C27" s="5">
        <v>1632</v>
      </c>
      <c r="D27" s="4">
        <v>1585</v>
      </c>
      <c r="E27" s="4">
        <v>1969</v>
      </c>
      <c r="F27" s="4">
        <v>1805</v>
      </c>
      <c r="G27" s="5">
        <v>581</v>
      </c>
      <c r="H27" s="4">
        <v>514</v>
      </c>
    </row>
    <row r="28" spans="1:14" ht="13.5" thickBot="1" x14ac:dyDescent="0.25">
      <c r="A28" s="57" t="s">
        <v>3</v>
      </c>
      <c r="B28" s="50" t="s">
        <v>17</v>
      </c>
      <c r="C28" s="11">
        <v>3976</v>
      </c>
      <c r="D28" s="11">
        <v>4047</v>
      </c>
      <c r="E28" s="39">
        <v>4402</v>
      </c>
      <c r="F28" s="11">
        <v>4322</v>
      </c>
      <c r="G28" s="11">
        <v>1329</v>
      </c>
      <c r="H28" s="11">
        <v>1277</v>
      </c>
    </row>
    <row r="29" spans="1:14" ht="13.5" thickTop="1" x14ac:dyDescent="0.2">
      <c r="A29" s="57"/>
      <c r="B29" s="16" t="s">
        <v>4</v>
      </c>
      <c r="C29" s="17">
        <v>20766</v>
      </c>
      <c r="D29" s="17">
        <v>33914</v>
      </c>
      <c r="E29" s="17">
        <v>19391</v>
      </c>
      <c r="F29" s="17">
        <v>30632</v>
      </c>
      <c r="G29" s="17">
        <v>5232</v>
      </c>
      <c r="H29" s="17">
        <v>7725</v>
      </c>
      <c r="J29" s="53"/>
    </row>
    <row r="30" spans="1:14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4" x14ac:dyDescent="0.2">
      <c r="A31" s="27"/>
      <c r="B31" s="18" t="s">
        <v>12</v>
      </c>
      <c r="C31" s="55">
        <f>D29/C29</f>
        <v>1.6331503419050371</v>
      </c>
      <c r="D31" s="56"/>
      <c r="E31" s="55">
        <f>F29/E29</f>
        <v>1.5797019235727916</v>
      </c>
      <c r="F31" s="56"/>
      <c r="G31" s="55">
        <f>H29/G29</f>
        <v>1.4764908256880733</v>
      </c>
      <c r="H31" s="56"/>
    </row>
    <row r="32" spans="1:14" x14ac:dyDescent="0.2">
      <c r="C32" s="2"/>
      <c r="D32" s="2"/>
      <c r="E32" s="2"/>
      <c r="F32" s="2"/>
      <c r="G32" s="2"/>
      <c r="H32" s="2"/>
    </row>
    <row r="33" spans="1:10" x14ac:dyDescent="0.2">
      <c r="A33" s="57" t="s">
        <v>22</v>
      </c>
      <c r="B33" s="3" t="s">
        <v>32</v>
      </c>
      <c r="C33" s="4">
        <v>3894</v>
      </c>
      <c r="D33" s="4">
        <v>4454</v>
      </c>
      <c r="E33" s="4">
        <v>3918</v>
      </c>
      <c r="F33" s="4">
        <v>4201</v>
      </c>
      <c r="G33" s="4">
        <v>979</v>
      </c>
      <c r="H33" s="4">
        <v>1296</v>
      </c>
    </row>
    <row r="34" spans="1:10" x14ac:dyDescent="0.2">
      <c r="A34" s="57"/>
      <c r="B34" s="3" t="s">
        <v>33</v>
      </c>
      <c r="C34" s="4">
        <v>2127</v>
      </c>
      <c r="D34" s="4">
        <v>2644</v>
      </c>
      <c r="E34" s="4">
        <v>2157</v>
      </c>
      <c r="F34" s="4">
        <v>2416</v>
      </c>
      <c r="G34" s="4">
        <v>491</v>
      </c>
      <c r="H34" s="4">
        <v>615</v>
      </c>
    </row>
    <row r="35" spans="1:10" x14ac:dyDescent="0.2">
      <c r="A35" s="57"/>
      <c r="B35" s="48" t="s">
        <v>34</v>
      </c>
      <c r="C35" s="4">
        <v>1478</v>
      </c>
      <c r="D35" s="4">
        <v>1331</v>
      </c>
      <c r="E35" s="4">
        <v>1949</v>
      </c>
      <c r="F35" s="4">
        <v>1409</v>
      </c>
      <c r="G35" s="4">
        <v>564</v>
      </c>
      <c r="H35" s="4">
        <v>496</v>
      </c>
    </row>
    <row r="36" spans="1:10" x14ac:dyDescent="0.2">
      <c r="A36" s="57"/>
      <c r="B36" s="3" t="s">
        <v>35</v>
      </c>
      <c r="C36" s="5">
        <v>2561</v>
      </c>
      <c r="D36" s="4">
        <v>2563</v>
      </c>
      <c r="E36" s="4">
        <v>3036</v>
      </c>
      <c r="F36" s="4">
        <v>3033</v>
      </c>
      <c r="G36" s="4">
        <v>477</v>
      </c>
      <c r="H36" s="4">
        <v>440</v>
      </c>
    </row>
    <row r="37" spans="1:10" ht="13.5" thickBot="1" x14ac:dyDescent="0.25">
      <c r="A37" s="57"/>
      <c r="B37" s="50" t="s">
        <v>17</v>
      </c>
      <c r="C37" s="11">
        <v>3300</v>
      </c>
      <c r="D37" s="11">
        <v>3302</v>
      </c>
      <c r="E37" s="39">
        <v>3489</v>
      </c>
      <c r="F37" s="11">
        <v>3417</v>
      </c>
      <c r="G37" s="11">
        <v>999</v>
      </c>
      <c r="H37" s="11">
        <v>1080</v>
      </c>
      <c r="J37" s="53"/>
    </row>
    <row r="38" spans="1:10" ht="13.5" thickTop="1" x14ac:dyDescent="0.2">
      <c r="A38" s="57"/>
      <c r="B38" s="16" t="s">
        <v>4</v>
      </c>
      <c r="C38" s="17">
        <v>13360</v>
      </c>
      <c r="D38" s="17">
        <v>14294</v>
      </c>
      <c r="E38" s="17">
        <v>14549</v>
      </c>
      <c r="F38" s="17">
        <v>14476</v>
      </c>
      <c r="G38" s="17">
        <v>3510</v>
      </c>
      <c r="H38" s="17">
        <v>3927</v>
      </c>
    </row>
    <row r="39" spans="1:10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0" x14ac:dyDescent="0.2">
      <c r="A40" s="27"/>
      <c r="B40" s="18" t="s">
        <v>12</v>
      </c>
      <c r="C40" s="55">
        <f>D38/C38</f>
        <v>1.0699101796407187</v>
      </c>
      <c r="D40" s="56"/>
      <c r="E40" s="55">
        <f>F38/E38</f>
        <v>0.99498247302220089</v>
      </c>
      <c r="F40" s="56"/>
      <c r="G40" s="55">
        <f>H38/G38</f>
        <v>1.1188034188034188</v>
      </c>
      <c r="H40" s="56"/>
    </row>
    <row r="41" spans="1:10" x14ac:dyDescent="0.2">
      <c r="C41" s="2"/>
      <c r="D41" s="2"/>
      <c r="E41" s="2"/>
      <c r="F41" s="2"/>
      <c r="G41" s="2"/>
      <c r="H41" s="2"/>
    </row>
    <row r="42" spans="1:10" x14ac:dyDescent="0.2">
      <c r="C42" s="2"/>
      <c r="D42" s="2"/>
    </row>
    <row r="43" spans="1:10" x14ac:dyDescent="0.2">
      <c r="A43" s="51" t="s">
        <v>36</v>
      </c>
      <c r="C43" s="2"/>
      <c r="D43" s="2"/>
    </row>
    <row r="44" spans="1:10" x14ac:dyDescent="0.2">
      <c r="A44" s="12" t="s">
        <v>5</v>
      </c>
      <c r="C44" s="2"/>
      <c r="D44" s="2"/>
    </row>
    <row r="45" spans="1:10" x14ac:dyDescent="0.2">
      <c r="C45" s="2"/>
      <c r="D45" s="2"/>
    </row>
    <row r="46" spans="1:10" x14ac:dyDescent="0.2">
      <c r="C46" s="2"/>
      <c r="D46" s="2"/>
    </row>
    <row r="47" spans="1:10" x14ac:dyDescent="0.2">
      <c r="C47" s="2"/>
      <c r="D47" s="2"/>
    </row>
    <row r="48" spans="1:10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</mergeCells>
  <conditionalFormatting sqref="E13:F13">
    <cfRule type="cellIs" dxfId="31" priority="83" operator="greaterThan">
      <formula>1</formula>
    </cfRule>
    <cfRule type="cellIs" dxfId="30" priority="84" operator="lessThan">
      <formula>1</formula>
    </cfRule>
  </conditionalFormatting>
  <conditionalFormatting sqref="G13:H13">
    <cfRule type="cellIs" dxfId="29" priority="81" operator="greaterThan">
      <formula>1</formula>
    </cfRule>
    <cfRule type="cellIs" dxfId="28" priority="82" operator="lessThan">
      <formula>1</formula>
    </cfRule>
  </conditionalFormatting>
  <conditionalFormatting sqref="C22:D22">
    <cfRule type="cellIs" dxfId="27" priority="79" operator="greaterThan">
      <formula>1</formula>
    </cfRule>
    <cfRule type="cellIs" dxfId="26" priority="80" operator="lessThan">
      <formula>1</formula>
    </cfRule>
  </conditionalFormatting>
  <conditionalFormatting sqref="E22:F22">
    <cfRule type="cellIs" dxfId="25" priority="77" operator="greaterThan">
      <formula>1</formula>
    </cfRule>
    <cfRule type="cellIs" dxfId="24" priority="78" operator="lessThan">
      <formula>1</formula>
    </cfRule>
  </conditionalFormatting>
  <conditionalFormatting sqref="G22:H22">
    <cfRule type="cellIs" dxfId="23" priority="75" operator="greaterThan">
      <formula>1</formula>
    </cfRule>
    <cfRule type="cellIs" dxfId="22" priority="76" operator="lessThan">
      <formula>1</formula>
    </cfRule>
  </conditionalFormatting>
  <conditionalFormatting sqref="C31:D31">
    <cfRule type="cellIs" dxfId="21" priority="73" operator="greaterThan">
      <formula>1</formula>
    </cfRule>
    <cfRule type="cellIs" dxfId="20" priority="74" operator="lessThan">
      <formula>1</formula>
    </cfRule>
  </conditionalFormatting>
  <conditionalFormatting sqref="E31:F31">
    <cfRule type="cellIs" dxfId="19" priority="71" operator="greaterThan">
      <formula>1</formula>
    </cfRule>
    <cfRule type="cellIs" dxfId="18" priority="72" operator="lessThan">
      <formula>1</formula>
    </cfRule>
  </conditionalFormatting>
  <conditionalFormatting sqref="G31:H31">
    <cfRule type="cellIs" dxfId="17" priority="69" operator="greaterThan">
      <formula>1</formula>
    </cfRule>
    <cfRule type="cellIs" dxfId="16" priority="70" operator="lessThan">
      <formula>1</formula>
    </cfRule>
  </conditionalFormatting>
  <conditionalFormatting sqref="C40:D40">
    <cfRule type="cellIs" dxfId="15" priority="67" operator="greaterThan">
      <formula>1</formula>
    </cfRule>
    <cfRule type="cellIs" dxfId="14" priority="68" operator="lessThan">
      <formula>1</formula>
    </cfRule>
  </conditionalFormatting>
  <conditionalFormatting sqref="E40:F40">
    <cfRule type="cellIs" dxfId="13" priority="65" operator="greaterThan">
      <formula>1</formula>
    </cfRule>
    <cfRule type="cellIs" dxfId="12" priority="66" operator="lessThan">
      <formula>1</formula>
    </cfRule>
  </conditionalFormatting>
  <conditionalFormatting sqref="G40:H40">
    <cfRule type="cellIs" dxfId="11" priority="63" operator="greaterThan">
      <formula>1</formula>
    </cfRule>
    <cfRule type="cellIs" dxfId="10" priority="64" operator="lessThan">
      <formula>1</formula>
    </cfRule>
  </conditionalFormatting>
  <conditionalFormatting sqref="C13:D13">
    <cfRule type="cellIs" dxfId="9" priority="43" operator="greaterThan">
      <formula>1</formula>
    </cfRule>
    <cfRule type="cellIs" dxfId="8" priority="44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zoomScaleNormal="100" workbookViewId="0">
      <selection activeCell="A3" sqref="A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37</v>
      </c>
      <c r="B3" s="36"/>
    </row>
    <row r="4" spans="1:8" x14ac:dyDescent="0.2">
      <c r="A4" s="35" t="s">
        <v>26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29</v>
      </c>
      <c r="D6" s="31" t="s">
        <v>30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17572</v>
      </c>
      <c r="D7" s="43">
        <v>15239</v>
      </c>
      <c r="E7" s="30"/>
      <c r="F7" s="23">
        <f>(D7-C7)/C7</f>
        <v>-0.13276804006373777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69800</v>
      </c>
      <c r="D9" s="44">
        <v>55287</v>
      </c>
      <c r="E9" s="30"/>
      <c r="F9" s="26">
        <f>(D9-C9)/C9</f>
        <v>-0.20792263610315187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72632</v>
      </c>
      <c r="D11" s="44">
        <v>43923</v>
      </c>
      <c r="E11" s="30"/>
      <c r="F11" s="26">
        <f>(D11-C11)/C11</f>
        <v>-0.39526654917942505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5">
      <c r="A13" s="33" t="s">
        <v>22</v>
      </c>
      <c r="B13" s="25" t="s">
        <v>4</v>
      </c>
      <c r="C13" s="40">
        <v>21803</v>
      </c>
      <c r="D13" s="44">
        <v>19891</v>
      </c>
      <c r="E13" s="30"/>
      <c r="F13" s="26">
        <f>(D13-C13)/C13</f>
        <v>-8.7694353987983309E-2</v>
      </c>
    </row>
    <row r="14" spans="1:8" x14ac:dyDescent="0.2">
      <c r="C14" s="2"/>
      <c r="D14" s="2"/>
      <c r="E14" s="15"/>
    </row>
    <row r="16" spans="1:8" x14ac:dyDescent="0.2">
      <c r="A16" s="51" t="s">
        <v>36</v>
      </c>
    </row>
    <row r="17" spans="1:1" x14ac:dyDescent="0.2">
      <c r="A17" s="12" t="s">
        <v>5</v>
      </c>
    </row>
  </sheetData>
  <conditionalFormatting sqref="F7">
    <cfRule type="cellIs" dxfId="7" priority="29" operator="lessThan">
      <formula>0</formula>
    </cfRule>
    <cfRule type="cellIs" dxfId="6" priority="30" operator="greaterThan">
      <formula>0</formula>
    </cfRule>
  </conditionalFormatting>
  <conditionalFormatting sqref="F9">
    <cfRule type="cellIs" dxfId="5" priority="27" operator="lessThan">
      <formula>0</formula>
    </cfRule>
    <cfRule type="cellIs" dxfId="4" priority="28" operator="greaterThan">
      <formula>0</formula>
    </cfRule>
  </conditionalFormatting>
  <conditionalFormatting sqref="F11">
    <cfRule type="cellIs" dxfId="3" priority="25" operator="lessThan">
      <formula>0</formula>
    </cfRule>
    <cfRule type="cellIs" dxfId="2" priority="26" operator="greaterThan">
      <formula>0</formula>
    </cfRule>
  </conditionalFormatting>
  <conditionalFormatting sqref="F13">
    <cfRule type="cellIs" dxfId="1" priority="23" operator="lessThan">
      <formula>0</formula>
    </cfRule>
    <cfRule type="cellIs" dxfId="0" priority="2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zoomScaleNormal="100" workbookViewId="0">
      <selection activeCell="G35" sqref="G3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3" width="9.8554687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37</v>
      </c>
      <c r="B3" s="36"/>
    </row>
    <row r="4" spans="1:22" x14ac:dyDescent="0.2">
      <c r="A4" s="35" t="s">
        <v>31</v>
      </c>
    </row>
    <row r="6" spans="1:22" ht="24.75" customHeight="1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42825</v>
      </c>
      <c r="O6" s="7" t="s">
        <v>0</v>
      </c>
    </row>
    <row r="7" spans="1:22" ht="13.9" customHeight="1" x14ac:dyDescent="0.2">
      <c r="A7" s="58" t="s">
        <v>19</v>
      </c>
      <c r="B7" s="3" t="s">
        <v>32</v>
      </c>
      <c r="C7" s="4">
        <v>8</v>
      </c>
      <c r="D7" s="4">
        <v>6</v>
      </c>
      <c r="E7" s="4">
        <v>13</v>
      </c>
      <c r="F7" s="4">
        <v>13</v>
      </c>
      <c r="G7" s="4">
        <v>52</v>
      </c>
      <c r="H7" s="4">
        <v>268</v>
      </c>
      <c r="I7" s="4">
        <v>844</v>
      </c>
      <c r="J7" s="4">
        <v>1160</v>
      </c>
      <c r="K7" s="4">
        <v>1272</v>
      </c>
      <c r="L7" s="4">
        <v>1515</v>
      </c>
      <c r="M7" s="4">
        <v>1996</v>
      </c>
      <c r="N7" s="4">
        <v>638</v>
      </c>
      <c r="O7" s="4">
        <v>7785</v>
      </c>
    </row>
    <row r="8" spans="1:22" x14ac:dyDescent="0.2">
      <c r="A8" s="59"/>
      <c r="B8" s="3" t="s">
        <v>33</v>
      </c>
      <c r="C8" s="5">
        <v>0</v>
      </c>
      <c r="D8" s="5">
        <v>0</v>
      </c>
      <c r="E8" s="5">
        <v>0</v>
      </c>
      <c r="F8" s="4">
        <v>3</v>
      </c>
      <c r="G8" s="4">
        <v>13</v>
      </c>
      <c r="H8" s="4">
        <v>74</v>
      </c>
      <c r="I8" s="4">
        <v>290</v>
      </c>
      <c r="J8" s="4">
        <v>572</v>
      </c>
      <c r="K8" s="4">
        <v>587</v>
      </c>
      <c r="L8" s="4">
        <v>884</v>
      </c>
      <c r="M8" s="4">
        <v>919</v>
      </c>
      <c r="N8" s="4">
        <v>189</v>
      </c>
      <c r="O8" s="4">
        <v>3531</v>
      </c>
    </row>
    <row r="9" spans="1:22" x14ac:dyDescent="0.2">
      <c r="A9" s="59"/>
      <c r="B9" s="48" t="s">
        <v>34</v>
      </c>
      <c r="C9" s="54">
        <v>0</v>
      </c>
      <c r="D9" s="54">
        <v>0</v>
      </c>
      <c r="E9" s="54">
        <v>0</v>
      </c>
      <c r="F9" s="49">
        <v>1</v>
      </c>
      <c r="G9" s="49">
        <v>3</v>
      </c>
      <c r="H9" s="49">
        <v>11</v>
      </c>
      <c r="I9" s="49">
        <v>72</v>
      </c>
      <c r="J9" s="49">
        <v>276</v>
      </c>
      <c r="K9" s="49">
        <v>537</v>
      </c>
      <c r="L9" s="49">
        <v>622</v>
      </c>
      <c r="M9" s="49">
        <v>1304</v>
      </c>
      <c r="N9" s="49">
        <v>350</v>
      </c>
      <c r="O9" s="49">
        <v>3176</v>
      </c>
    </row>
    <row r="10" spans="1:22" ht="13.5" thickBot="1" x14ac:dyDescent="0.25">
      <c r="A10" s="59"/>
      <c r="B10" s="10" t="s">
        <v>35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11">
        <v>2</v>
      </c>
      <c r="J10" s="11">
        <v>2</v>
      </c>
      <c r="K10" s="11">
        <v>4</v>
      </c>
      <c r="L10" s="11">
        <v>43</v>
      </c>
      <c r="M10" s="11">
        <v>343</v>
      </c>
      <c r="N10" s="11">
        <v>353</v>
      </c>
      <c r="O10" s="11">
        <v>747</v>
      </c>
      <c r="T10" s="2"/>
      <c r="U10" s="2"/>
      <c r="V10" s="2"/>
    </row>
    <row r="11" spans="1:22" ht="13.5" thickTop="1" x14ac:dyDescent="0.2">
      <c r="A11" s="59"/>
      <c r="B11" s="16" t="s">
        <v>15</v>
      </c>
      <c r="C11" s="19">
        <v>8</v>
      </c>
      <c r="D11" s="19">
        <v>6</v>
      </c>
      <c r="E11" s="19">
        <v>13</v>
      </c>
      <c r="F11" s="19">
        <v>17</v>
      </c>
      <c r="G11" s="19">
        <v>68</v>
      </c>
      <c r="H11" s="19">
        <v>353</v>
      </c>
      <c r="I11" s="19">
        <v>1208</v>
      </c>
      <c r="J11" s="19">
        <v>2010</v>
      </c>
      <c r="K11" s="19">
        <v>2400</v>
      </c>
      <c r="L11" s="19">
        <v>3064</v>
      </c>
      <c r="M11" s="19">
        <v>4562</v>
      </c>
      <c r="N11" s="19">
        <v>1530</v>
      </c>
      <c r="O11" s="19">
        <v>15239</v>
      </c>
      <c r="T11" s="2"/>
      <c r="U11" s="2"/>
      <c r="V11" s="2"/>
    </row>
    <row r="12" spans="1:22" x14ac:dyDescent="0.2">
      <c r="A12" s="60"/>
      <c r="B12" s="18" t="s">
        <v>16</v>
      </c>
      <c r="C12" s="20">
        <v>5.2496882997571999E-4</v>
      </c>
      <c r="D12" s="20">
        <v>3.9372662248179002E-4</v>
      </c>
      <c r="E12" s="20">
        <v>8.5307434871054503E-4</v>
      </c>
      <c r="F12" s="20">
        <v>1.1155587636984101E-3</v>
      </c>
      <c r="G12" s="20">
        <v>4.4622350547936203E-3</v>
      </c>
      <c r="H12" s="20">
        <v>2.3164249622678702E-2</v>
      </c>
      <c r="I12" s="20">
        <v>7.9270293326333702E-2</v>
      </c>
      <c r="J12" s="20">
        <v>0.1318984185314</v>
      </c>
      <c r="K12" s="20">
        <v>0.157490648992716</v>
      </c>
      <c r="L12" s="20">
        <v>0.201063061880701</v>
      </c>
      <c r="M12" s="20">
        <v>0.29936347529365398</v>
      </c>
      <c r="N12" s="20">
        <v>0.100400288732857</v>
      </c>
      <c r="O12" s="20">
        <v>1</v>
      </c>
    </row>
    <row r="14" spans="1:22" ht="12.75" customHeight="1" x14ac:dyDescent="0.2">
      <c r="A14" s="58" t="s">
        <v>20</v>
      </c>
      <c r="B14" s="3" t="s">
        <v>32</v>
      </c>
      <c r="C14" s="4">
        <v>973</v>
      </c>
      <c r="D14" s="4">
        <v>520</v>
      </c>
      <c r="E14" s="4">
        <v>886</v>
      </c>
      <c r="F14" s="4">
        <v>1373</v>
      </c>
      <c r="G14" s="4">
        <v>1832</v>
      </c>
      <c r="H14" s="4">
        <v>2372</v>
      </c>
      <c r="I14" s="4">
        <v>2880</v>
      </c>
      <c r="J14" s="4">
        <v>3563</v>
      </c>
      <c r="K14" s="4">
        <v>3974</v>
      </c>
      <c r="L14" s="4">
        <v>5300</v>
      </c>
      <c r="M14" s="4">
        <v>8263</v>
      </c>
      <c r="N14" s="4">
        <v>2991</v>
      </c>
      <c r="O14" s="4">
        <v>34927</v>
      </c>
    </row>
    <row r="15" spans="1:22" x14ac:dyDescent="0.2">
      <c r="A15" s="59"/>
      <c r="B15" s="3" t="s">
        <v>33</v>
      </c>
      <c r="C15" s="4">
        <v>9</v>
      </c>
      <c r="D15" s="4">
        <v>6</v>
      </c>
      <c r="E15" s="4">
        <v>133</v>
      </c>
      <c r="F15" s="4">
        <v>195</v>
      </c>
      <c r="G15" s="4">
        <v>466</v>
      </c>
      <c r="H15" s="4">
        <v>1131</v>
      </c>
      <c r="I15" s="4">
        <v>810</v>
      </c>
      <c r="J15" s="4">
        <v>906</v>
      </c>
      <c r="K15" s="4">
        <v>1211</v>
      </c>
      <c r="L15" s="4">
        <v>1565</v>
      </c>
      <c r="M15" s="4">
        <v>2288</v>
      </c>
      <c r="N15" s="4">
        <v>964</v>
      </c>
      <c r="O15" s="4">
        <v>9684</v>
      </c>
    </row>
    <row r="16" spans="1:22" x14ac:dyDescent="0.2">
      <c r="A16" s="59"/>
      <c r="B16" s="48" t="s">
        <v>34</v>
      </c>
      <c r="C16" s="4">
        <v>10</v>
      </c>
      <c r="D16" s="4">
        <v>5</v>
      </c>
      <c r="E16" s="4">
        <v>19</v>
      </c>
      <c r="F16" s="4">
        <v>35</v>
      </c>
      <c r="G16" s="4">
        <v>165</v>
      </c>
      <c r="H16" s="4">
        <v>256</v>
      </c>
      <c r="I16" s="4">
        <v>255</v>
      </c>
      <c r="J16" s="4">
        <v>339</v>
      </c>
      <c r="K16" s="4">
        <v>630</v>
      </c>
      <c r="L16" s="4">
        <v>1226</v>
      </c>
      <c r="M16" s="4">
        <v>2653</v>
      </c>
      <c r="N16" s="4">
        <v>704</v>
      </c>
      <c r="O16" s="4">
        <v>6297</v>
      </c>
    </row>
    <row r="17" spans="1:15" x14ac:dyDescent="0.2">
      <c r="A17" s="59"/>
      <c r="B17" s="3" t="s">
        <v>35</v>
      </c>
      <c r="C17" s="4">
        <v>114</v>
      </c>
      <c r="D17" s="4">
        <v>23</v>
      </c>
      <c r="E17" s="4">
        <v>18</v>
      </c>
      <c r="F17" s="4">
        <v>41</v>
      </c>
      <c r="G17" s="4">
        <v>59</v>
      </c>
      <c r="H17" s="4">
        <v>83</v>
      </c>
      <c r="I17" s="4">
        <v>75</v>
      </c>
      <c r="J17" s="4">
        <v>65</v>
      </c>
      <c r="K17" s="4">
        <v>118</v>
      </c>
      <c r="L17" s="4">
        <v>399</v>
      </c>
      <c r="M17" s="4">
        <v>488</v>
      </c>
      <c r="N17" s="4">
        <v>397</v>
      </c>
      <c r="O17" s="4">
        <v>1880</v>
      </c>
    </row>
    <row r="18" spans="1:15" ht="13.5" thickBot="1" x14ac:dyDescent="0.25">
      <c r="A18" s="59"/>
      <c r="B18" s="50" t="s">
        <v>17</v>
      </c>
      <c r="C18" s="11">
        <v>37</v>
      </c>
      <c r="D18" s="11">
        <v>37</v>
      </c>
      <c r="E18" s="11">
        <v>104</v>
      </c>
      <c r="F18" s="11">
        <v>176</v>
      </c>
      <c r="G18" s="11">
        <v>100</v>
      </c>
      <c r="H18" s="11">
        <v>46</v>
      </c>
      <c r="I18" s="11">
        <v>45</v>
      </c>
      <c r="J18" s="11">
        <v>42</v>
      </c>
      <c r="K18" s="11">
        <v>40</v>
      </c>
      <c r="L18" s="11">
        <v>90</v>
      </c>
      <c r="M18" s="11">
        <v>536</v>
      </c>
      <c r="N18" s="11">
        <v>1246</v>
      </c>
      <c r="O18" s="11">
        <v>2499</v>
      </c>
    </row>
    <row r="19" spans="1:15" ht="13.5" thickTop="1" x14ac:dyDescent="0.2">
      <c r="A19" s="59"/>
      <c r="B19" s="16" t="s">
        <v>15</v>
      </c>
      <c r="C19" s="19">
        <v>1143</v>
      </c>
      <c r="D19" s="19">
        <v>591</v>
      </c>
      <c r="E19" s="19">
        <v>1160</v>
      </c>
      <c r="F19" s="19">
        <v>1820</v>
      </c>
      <c r="G19" s="19">
        <v>2622</v>
      </c>
      <c r="H19" s="19">
        <v>3888</v>
      </c>
      <c r="I19" s="19">
        <v>4065</v>
      </c>
      <c r="J19" s="19">
        <v>4915</v>
      </c>
      <c r="K19" s="19">
        <v>5973</v>
      </c>
      <c r="L19" s="19">
        <v>8580</v>
      </c>
      <c r="M19" s="19">
        <v>14228</v>
      </c>
      <c r="N19" s="19">
        <v>6302</v>
      </c>
      <c r="O19" s="19">
        <v>55287</v>
      </c>
    </row>
    <row r="20" spans="1:15" x14ac:dyDescent="0.2">
      <c r="A20" s="60"/>
      <c r="B20" s="18" t="s">
        <v>16</v>
      </c>
      <c r="C20" s="20">
        <v>2.0673937815399598E-2</v>
      </c>
      <c r="D20" s="20">
        <v>1.0689673883553101E-2</v>
      </c>
      <c r="E20" s="20">
        <v>2.0981424204605099E-2</v>
      </c>
      <c r="F20" s="20">
        <v>3.2919131079639001E-2</v>
      </c>
      <c r="G20" s="20">
        <v>4.7425253676271102E-2</v>
      </c>
      <c r="H20" s="20">
        <v>7.0323945954745198E-2</v>
      </c>
      <c r="I20" s="20">
        <v>7.3525421889413398E-2</v>
      </c>
      <c r="J20" s="20">
        <v>8.8899741349684397E-2</v>
      </c>
      <c r="K20" s="20">
        <v>0.108036247219057</v>
      </c>
      <c r="L20" s="20">
        <v>0.15519018937544099</v>
      </c>
      <c r="M20" s="20">
        <v>0.25734802033027698</v>
      </c>
      <c r="N20" s="20">
        <v>0.113987013221915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8" t="s">
        <v>21</v>
      </c>
      <c r="B22" s="3" t="s">
        <v>32</v>
      </c>
      <c r="C22" s="4">
        <v>354</v>
      </c>
      <c r="D22" s="4">
        <v>187</v>
      </c>
      <c r="E22" s="4">
        <v>334</v>
      </c>
      <c r="F22" s="4">
        <v>628</v>
      </c>
      <c r="G22" s="4">
        <v>941</v>
      </c>
      <c r="H22" s="4">
        <v>1202</v>
      </c>
      <c r="I22" s="4">
        <v>1564</v>
      </c>
      <c r="J22" s="4">
        <v>2376</v>
      </c>
      <c r="K22" s="4">
        <v>2545</v>
      </c>
      <c r="L22" s="4">
        <v>2837</v>
      </c>
      <c r="M22" s="4">
        <v>3944</v>
      </c>
      <c r="N22" s="4">
        <v>1464</v>
      </c>
      <c r="O22" s="4">
        <v>18376</v>
      </c>
    </row>
    <row r="23" spans="1:15" x14ac:dyDescent="0.2">
      <c r="A23" s="59"/>
      <c r="B23" s="3" t="s">
        <v>33</v>
      </c>
      <c r="C23" s="4">
        <v>2</v>
      </c>
      <c r="D23" s="4">
        <v>45</v>
      </c>
      <c r="E23" s="4">
        <v>65</v>
      </c>
      <c r="F23" s="4">
        <v>216</v>
      </c>
      <c r="G23" s="4">
        <v>301</v>
      </c>
      <c r="H23" s="4">
        <v>566</v>
      </c>
      <c r="I23" s="4">
        <v>502</v>
      </c>
      <c r="J23" s="4">
        <v>580</v>
      </c>
      <c r="K23" s="4">
        <v>631</v>
      </c>
      <c r="L23" s="4">
        <v>819</v>
      </c>
      <c r="M23" s="4">
        <v>1213</v>
      </c>
      <c r="N23" s="4">
        <v>616</v>
      </c>
      <c r="O23" s="4">
        <v>5556</v>
      </c>
    </row>
    <row r="24" spans="1:15" x14ac:dyDescent="0.2">
      <c r="A24" s="59"/>
      <c r="B24" s="48" t="s">
        <v>34</v>
      </c>
      <c r="C24" s="4">
        <v>9</v>
      </c>
      <c r="D24" s="4">
        <v>201</v>
      </c>
      <c r="E24" s="4">
        <v>798</v>
      </c>
      <c r="F24" s="4">
        <v>1374</v>
      </c>
      <c r="G24" s="4">
        <v>1610</v>
      </c>
      <c r="H24" s="4">
        <v>932</v>
      </c>
      <c r="I24" s="4">
        <v>962</v>
      </c>
      <c r="J24" s="4">
        <v>1670</v>
      </c>
      <c r="K24" s="4">
        <v>2014</v>
      </c>
      <c r="L24" s="4">
        <v>3664</v>
      </c>
      <c r="M24" s="4">
        <v>3894</v>
      </c>
      <c r="N24" s="4">
        <v>865</v>
      </c>
      <c r="O24" s="4">
        <v>17993</v>
      </c>
    </row>
    <row r="25" spans="1:15" x14ac:dyDescent="0.2">
      <c r="A25" s="59"/>
      <c r="B25" s="3" t="s">
        <v>35</v>
      </c>
      <c r="C25" s="4">
        <v>16</v>
      </c>
      <c r="D25" s="5">
        <v>0</v>
      </c>
      <c r="E25" s="4">
        <v>5</v>
      </c>
      <c r="F25" s="4">
        <v>2</v>
      </c>
      <c r="G25" s="4">
        <v>33</v>
      </c>
      <c r="H25" s="4">
        <v>8</v>
      </c>
      <c r="I25" s="4">
        <v>11</v>
      </c>
      <c r="J25" s="4">
        <v>9</v>
      </c>
      <c r="K25" s="4">
        <v>10</v>
      </c>
      <c r="L25" s="4">
        <v>30</v>
      </c>
      <c r="M25" s="4">
        <v>192</v>
      </c>
      <c r="N25" s="4">
        <v>211</v>
      </c>
      <c r="O25" s="4">
        <v>527</v>
      </c>
    </row>
    <row r="26" spans="1:15" ht="13.5" thickBot="1" x14ac:dyDescent="0.25">
      <c r="A26" s="59"/>
      <c r="B26" s="50" t="s">
        <v>17</v>
      </c>
      <c r="C26" s="11">
        <v>6</v>
      </c>
      <c r="D26" s="11">
        <v>4</v>
      </c>
      <c r="E26" s="11">
        <v>3</v>
      </c>
      <c r="F26" s="11">
        <v>8</v>
      </c>
      <c r="G26" s="11">
        <v>10</v>
      </c>
      <c r="H26" s="11">
        <v>13</v>
      </c>
      <c r="I26" s="11">
        <v>24</v>
      </c>
      <c r="J26" s="11">
        <v>46</v>
      </c>
      <c r="K26" s="11">
        <v>73</v>
      </c>
      <c r="L26" s="11">
        <v>103</v>
      </c>
      <c r="M26" s="11">
        <v>425</v>
      </c>
      <c r="N26" s="11">
        <v>756</v>
      </c>
      <c r="O26" s="11">
        <v>1471</v>
      </c>
    </row>
    <row r="27" spans="1:15" ht="13.5" thickTop="1" x14ac:dyDescent="0.2">
      <c r="A27" s="59"/>
      <c r="B27" s="16" t="s">
        <v>15</v>
      </c>
      <c r="C27" s="19">
        <v>387</v>
      </c>
      <c r="D27" s="19">
        <v>437</v>
      </c>
      <c r="E27" s="19">
        <v>1205</v>
      </c>
      <c r="F27" s="19">
        <v>2228</v>
      </c>
      <c r="G27" s="19">
        <v>2895</v>
      </c>
      <c r="H27" s="19">
        <v>2721</v>
      </c>
      <c r="I27" s="19">
        <v>3063</v>
      </c>
      <c r="J27" s="19">
        <v>4681</v>
      </c>
      <c r="K27" s="19">
        <v>5273</v>
      </c>
      <c r="L27" s="19">
        <v>7453</v>
      </c>
      <c r="M27" s="19">
        <v>9668</v>
      </c>
      <c r="N27" s="19">
        <v>3912</v>
      </c>
      <c r="O27" s="19">
        <v>43923</v>
      </c>
    </row>
    <row r="28" spans="1:15" x14ac:dyDescent="0.2">
      <c r="A28" s="60"/>
      <c r="B28" s="18" t="s">
        <v>16</v>
      </c>
      <c r="C28" s="20">
        <v>8.8108735742094095E-3</v>
      </c>
      <c r="D28" s="20">
        <v>9.9492293331511997E-3</v>
      </c>
      <c r="E28" s="20">
        <v>2.7434373790496999E-2</v>
      </c>
      <c r="F28" s="20">
        <v>5.0725132618445898E-2</v>
      </c>
      <c r="G28" s="20">
        <v>6.5910798442729304E-2</v>
      </c>
      <c r="H28" s="20">
        <v>6.1949320401611899E-2</v>
      </c>
      <c r="I28" s="20">
        <v>6.9735673792773706E-2</v>
      </c>
      <c r="J28" s="20">
        <v>0.10657286615213001</v>
      </c>
      <c r="K28" s="20">
        <v>0.12005099833800099</v>
      </c>
      <c r="L28" s="20">
        <v>0.169683309427862</v>
      </c>
      <c r="M28" s="20">
        <v>0.220112469548983</v>
      </c>
      <c r="N28" s="20">
        <v>8.9064954579605199E-2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8" t="s">
        <v>22</v>
      </c>
      <c r="B30" s="3" t="s">
        <v>32</v>
      </c>
      <c r="C30" s="4">
        <v>388</v>
      </c>
      <c r="D30" s="4">
        <v>221</v>
      </c>
      <c r="E30" s="4">
        <v>362</v>
      </c>
      <c r="F30" s="4">
        <v>511</v>
      </c>
      <c r="G30" s="4">
        <v>734</v>
      </c>
      <c r="H30" s="4">
        <v>781</v>
      </c>
      <c r="I30" s="4">
        <v>1004</v>
      </c>
      <c r="J30" s="4">
        <v>1328</v>
      </c>
      <c r="K30" s="4">
        <v>1724</v>
      </c>
      <c r="L30" s="4">
        <v>2003</v>
      </c>
      <c r="M30" s="4">
        <v>3022</v>
      </c>
      <c r="N30" s="4">
        <v>977</v>
      </c>
      <c r="O30" s="4">
        <v>13055</v>
      </c>
    </row>
    <row r="31" spans="1:15" x14ac:dyDescent="0.2">
      <c r="A31" s="59"/>
      <c r="B31" s="3" t="s">
        <v>33</v>
      </c>
      <c r="C31" s="4">
        <v>3</v>
      </c>
      <c r="D31" s="4">
        <v>23</v>
      </c>
      <c r="E31" s="4">
        <v>2</v>
      </c>
      <c r="F31" s="4">
        <v>21</v>
      </c>
      <c r="G31" s="4">
        <v>38</v>
      </c>
      <c r="H31" s="4">
        <v>69</v>
      </c>
      <c r="I31" s="4">
        <v>113</v>
      </c>
      <c r="J31" s="4">
        <v>222</v>
      </c>
      <c r="K31" s="4">
        <v>355</v>
      </c>
      <c r="L31" s="4">
        <v>445</v>
      </c>
      <c r="M31" s="4">
        <v>849</v>
      </c>
      <c r="N31" s="4">
        <v>322</v>
      </c>
      <c r="O31" s="4">
        <v>2462</v>
      </c>
    </row>
    <row r="32" spans="1:15" x14ac:dyDescent="0.2">
      <c r="A32" s="59"/>
      <c r="B32" s="48" t="s">
        <v>34</v>
      </c>
      <c r="C32" s="4">
        <v>9</v>
      </c>
      <c r="D32" s="4">
        <v>15</v>
      </c>
      <c r="E32" s="4">
        <v>16</v>
      </c>
      <c r="F32" s="4">
        <v>9</v>
      </c>
      <c r="G32" s="4">
        <v>17</v>
      </c>
      <c r="H32" s="4">
        <v>22</v>
      </c>
      <c r="I32" s="4">
        <v>28</v>
      </c>
      <c r="J32" s="4">
        <v>94</v>
      </c>
      <c r="K32" s="4">
        <v>262</v>
      </c>
      <c r="L32" s="4">
        <v>577</v>
      </c>
      <c r="M32" s="4">
        <v>1761</v>
      </c>
      <c r="N32" s="4">
        <v>564</v>
      </c>
      <c r="O32" s="4">
        <v>3374</v>
      </c>
    </row>
    <row r="33" spans="1:17" x14ac:dyDescent="0.2">
      <c r="A33" s="59"/>
      <c r="B33" s="3" t="s">
        <v>35</v>
      </c>
      <c r="C33" s="4">
        <v>11</v>
      </c>
      <c r="D33" s="4">
        <v>1</v>
      </c>
      <c r="E33" s="4">
        <v>2</v>
      </c>
      <c r="F33" s="4">
        <v>1</v>
      </c>
      <c r="G33" s="4">
        <v>47</v>
      </c>
      <c r="H33" s="4">
        <v>17</v>
      </c>
      <c r="I33" s="4">
        <v>13</v>
      </c>
      <c r="J33" s="4">
        <v>8</v>
      </c>
      <c r="K33" s="4">
        <v>23</v>
      </c>
      <c r="L33" s="4">
        <v>11</v>
      </c>
      <c r="M33" s="4">
        <v>74</v>
      </c>
      <c r="N33" s="4">
        <v>117</v>
      </c>
      <c r="O33" s="4">
        <v>325</v>
      </c>
    </row>
    <row r="34" spans="1:17" ht="13.5" thickBot="1" x14ac:dyDescent="0.25">
      <c r="A34" s="59"/>
      <c r="B34" s="50" t="s">
        <v>17</v>
      </c>
      <c r="C34" s="11">
        <v>2</v>
      </c>
      <c r="D34" s="11">
        <v>1</v>
      </c>
      <c r="E34" s="11">
        <v>2</v>
      </c>
      <c r="F34" s="11">
        <v>2</v>
      </c>
      <c r="G34" s="11">
        <v>14</v>
      </c>
      <c r="H34" s="11">
        <v>7</v>
      </c>
      <c r="I34" s="11">
        <v>8</v>
      </c>
      <c r="J34" s="11">
        <v>10</v>
      </c>
      <c r="K34" s="11">
        <v>13</v>
      </c>
      <c r="L34" s="11">
        <v>29</v>
      </c>
      <c r="M34" s="11">
        <v>201</v>
      </c>
      <c r="N34" s="11">
        <v>386</v>
      </c>
      <c r="O34" s="11">
        <v>675</v>
      </c>
    </row>
    <row r="35" spans="1:17" ht="13.5" thickTop="1" x14ac:dyDescent="0.2">
      <c r="A35" s="59"/>
      <c r="B35" s="16" t="s">
        <v>15</v>
      </c>
      <c r="C35" s="19">
        <v>413</v>
      </c>
      <c r="D35" s="19">
        <v>261</v>
      </c>
      <c r="E35" s="19">
        <v>384</v>
      </c>
      <c r="F35" s="19">
        <v>544</v>
      </c>
      <c r="G35" s="19">
        <v>850</v>
      </c>
      <c r="H35" s="19">
        <v>896</v>
      </c>
      <c r="I35" s="19">
        <v>1166</v>
      </c>
      <c r="J35" s="19">
        <v>1662</v>
      </c>
      <c r="K35" s="19">
        <v>2377</v>
      </c>
      <c r="L35" s="19">
        <v>3065</v>
      </c>
      <c r="M35" s="19">
        <v>5907</v>
      </c>
      <c r="N35" s="19">
        <v>2366</v>
      </c>
      <c r="O35" s="19">
        <v>19891</v>
      </c>
    </row>
    <row r="36" spans="1:17" x14ac:dyDescent="0.2">
      <c r="A36" s="60"/>
      <c r="B36" s="18" t="s">
        <v>16</v>
      </c>
      <c r="C36" s="20">
        <v>2.07631592177367E-2</v>
      </c>
      <c r="D36" s="20">
        <v>1.31215122417174E-2</v>
      </c>
      <c r="E36" s="20">
        <v>1.9305213413101398E-2</v>
      </c>
      <c r="F36" s="20">
        <v>2.7349052335227001E-2</v>
      </c>
      <c r="G36" s="20">
        <v>4.2732894273792198E-2</v>
      </c>
      <c r="H36" s="20">
        <v>4.5045497963903301E-2</v>
      </c>
      <c r="I36" s="20">
        <v>5.8619476144990197E-2</v>
      </c>
      <c r="J36" s="20">
        <v>8.3555376803579495E-2</v>
      </c>
      <c r="K36" s="20">
        <v>0.119501281986828</v>
      </c>
      <c r="L36" s="20">
        <v>0.15408978935196799</v>
      </c>
      <c r="M36" s="20">
        <v>0.29696847820622402</v>
      </c>
      <c r="N36" s="20">
        <v>0.11894826806093201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1" t="s">
        <v>36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D6B494-2B18-4A5A-B866-B491F964E40E}"/>
</file>

<file path=customXml/itemProps2.xml><?xml version="1.0" encoding="utf-8"?>
<ds:datastoreItem xmlns:ds="http://schemas.openxmlformats.org/officeDocument/2006/customXml" ds:itemID="{C491F9B4-9402-430E-A21F-0DDE3495D308}"/>
</file>

<file path=customXml/itemProps3.xml><?xml version="1.0" encoding="utf-8"?>
<ds:datastoreItem xmlns:ds="http://schemas.openxmlformats.org/officeDocument/2006/customXml" ds:itemID="{E4AF07A8-22C2-4EBC-851F-E725626BFE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