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inrmute601\Public\DatiCapoDipartimento\Anno 2016\Monitoraggio civile\5 - Pendenti al 30 giugno 2017\Distretto di BARI\"/>
    </mc:Choice>
  </mc:AlternateContent>
  <bookViews>
    <workbookView xWindow="0" yWindow="0" windowWidth="28800" windowHeight="11535" activeTab="2"/>
  </bookViews>
  <sheets>
    <sheet name="Flussi " sheetId="2" r:id="rId1"/>
    <sheet name="Variazione pendenti" sheetId="3" r:id="rId2"/>
    <sheet name="Stratigrafia pendenti" sheetId="6" r:id="rId3"/>
  </sheets>
  <definedNames>
    <definedName name="_xlnm._FilterDatabase" localSheetId="0" hidden="1">'Flussi '!$A$6:$C$6</definedName>
    <definedName name="_xlnm._FilterDatabase" localSheetId="1" hidden="1">'Variazione pendenti'!$A$6:$F$6</definedName>
    <definedName name="_xlnm.Print_Area" localSheetId="0">'Flussi '!$A$2:$F$34</definedName>
    <definedName name="_xlnm.Print_Area" localSheetId="1">'Variazione pendenti'!$A$2:$F$14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2" l="1"/>
  <c r="H30" i="2"/>
  <c r="G32" i="2" s="1"/>
  <c r="G21" i="2"/>
  <c r="H21" i="2"/>
  <c r="G23" i="2" s="1"/>
  <c r="G12" i="2"/>
  <c r="G14" i="2" s="1"/>
  <c r="H12" i="2"/>
  <c r="F11" i="3" l="1"/>
  <c r="F9" i="3"/>
  <c r="F7" i="3"/>
  <c r="F30" i="2"/>
  <c r="E30" i="2"/>
  <c r="D30" i="2"/>
  <c r="C30" i="2"/>
  <c r="F21" i="2"/>
  <c r="E21" i="2"/>
  <c r="D21" i="2"/>
  <c r="C21" i="2"/>
  <c r="F12" i="2"/>
  <c r="E12" i="2"/>
  <c r="D12" i="2"/>
  <c r="C12" i="2"/>
  <c r="C23" i="2" l="1"/>
  <c r="E23" i="2"/>
  <c r="E14" i="2"/>
  <c r="E32" i="2"/>
  <c r="C14" i="2"/>
  <c r="C32" i="2"/>
</calcChain>
</file>

<file path=xl/sharedStrings.xml><?xml version="1.0" encoding="utf-8"?>
<sst xmlns="http://schemas.openxmlformats.org/spreadsheetml/2006/main" count="97" uniqueCount="41">
  <si>
    <t>Distretto di Bari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</si>
  <si>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</si>
  <si>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</si>
  <si>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</si>
  <si>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</si>
  <si>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</si>
  <si>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</si>
  <si>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</si>
  <si>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</si>
  <si>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</si>
  <si>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</si>
  <si>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</si>
  <si>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</si>
  <si>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Iscritti 2015</t>
  </si>
  <si>
    <t>Definiti 2015</t>
  </si>
  <si>
    <t>Tribunale Ordinario di Agrigento</t>
  </si>
  <si>
    <t>FALLIMENTI</t>
  </si>
  <si>
    <t>TOTALE AREA SIECIC</t>
  </si>
  <si>
    <t>Clearance rate</t>
  </si>
  <si>
    <t>Tribunale Ordinario di Marsala</t>
  </si>
  <si>
    <t>Fonte: Ministero della Giustizia - Dipartimento dell'organizzazione giudiziaria, del personale e dei servizi - Direzione Generale di Statistica e Analisi Organizzativa</t>
  </si>
  <si>
    <t>Variazione pendenti</t>
  </si>
  <si>
    <t>Tribunale Ordinario di Bari</t>
  </si>
  <si>
    <t>Tribunale Ordinario di Foggia</t>
  </si>
  <si>
    <t>Tribunale Ordinario di Trani</t>
  </si>
  <si>
    <t>Variazione</t>
  </si>
  <si>
    <t>Fino al 2006</t>
  </si>
  <si>
    <t>TOTALE</t>
  </si>
  <si>
    <t>Circondario di Tribunale Ordinario di Bari</t>
  </si>
  <si>
    <t>Circondario di Tribunale Ordinario di Foggia</t>
  </si>
  <si>
    <t>Circondario di Tribunale Ordinario di Trani</t>
  </si>
  <si>
    <t>Iscritti 2016</t>
  </si>
  <si>
    <t>Definiti 2016</t>
  </si>
  <si>
    <t>Fonte: Dipartimento dell'organizzazione giudiziaria, del personale e dei servizi - Direzione Generale di Statistica e Analisi Organizzativa</t>
  </si>
  <si>
    <t>Pendenti al 31/12/2014</t>
  </si>
  <si>
    <t>Ultimo aggiornamento del sistema di rilevazione avvenuto il 30 luglio 2017</t>
  </si>
  <si>
    <t>Anni 2015 - 30 giugno 2017</t>
  </si>
  <si>
    <t>Pendenti al 30 giugno 2017</t>
  </si>
  <si>
    <t>Pendenti al 30/06/2017</t>
  </si>
  <si>
    <t>Iscritti 
I sem 2017</t>
  </si>
  <si>
    <t>Definiti 
I sem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</si>
</sst>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6" fillId="0" borderId="0" xfId="1" applyFont="1"/>
    <xf numFmtId="0" fontId="7" fillId="0" borderId="0" xfId="1" applyFont="1"/>
    <xf numFmtId="0" fontId="5" fillId="0" borderId="0" xfId="1" applyFont="1"/>
    <xf numFmtId="0" fontId="9" fillId="0" borderId="0" xfId="1" applyFont="1" applyFill="1"/>
    <xf numFmtId="0" fontId="7" fillId="0" borderId="0" xfId="1" applyFont="1" applyFill="1"/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horizontal="right" vertical="center" wrapText="1"/>
    </xf>
    <xf numFmtId="0" fontId="7" fillId="0" borderId="1" xfId="1" applyFont="1" applyBorder="1"/>
    <xf numFmtId="3" fontId="7" fillId="0" borderId="1" xfId="1" applyNumberFormat="1" applyFont="1" applyBorder="1"/>
    <xf numFmtId="0" fontId="10" fillId="0" borderId="2" xfId="1" applyFont="1" applyBorder="1"/>
    <xf numFmtId="3" fontId="9" fillId="0" borderId="2" xfId="1" applyNumberFormat="1" applyFont="1" applyBorder="1"/>
    <xf numFmtId="0" fontId="9" fillId="0" borderId="0" xfId="1" applyFont="1" applyBorder="1" applyAlignment="1">
      <alignment horizontal="left" vertical="center" wrapText="1"/>
    </xf>
    <xf numFmtId="0" fontId="11" fillId="0" borderId="0" xfId="1" applyFont="1" applyBorder="1"/>
    <xf numFmtId="3" fontId="7" fillId="0" borderId="0" xfId="1" applyNumberFormat="1" applyFont="1" applyBorder="1"/>
    <xf numFmtId="0" fontId="10" fillId="0" borderId="1" xfId="1" applyFont="1" applyBorder="1"/>
    <xf numFmtId="0" fontId="9" fillId="0" borderId="0" xfId="1" applyFont="1"/>
    <xf numFmtId="3" fontId="7" fillId="0" borderId="0" xfId="1" applyNumberFormat="1" applyFont="1"/>
    <xf numFmtId="0" fontId="7" fillId="0" borderId="1" xfId="1" applyNumberFormat="1" applyFont="1" applyBorder="1"/>
    <xf numFmtId="0" fontId="7" fillId="0" borderId="0" xfId="1" applyFont="1" applyBorder="1"/>
    <xf numFmtId="0" fontId="7" fillId="0" borderId="0" xfId="1" applyFont="1" applyFill="1" applyBorder="1"/>
    <xf numFmtId="0" fontId="9" fillId="0" borderId="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right" vertical="center" wrapText="1"/>
    </xf>
    <xf numFmtId="0" fontId="9" fillId="0" borderId="1" xfId="1" applyFont="1" applyBorder="1" applyAlignment="1">
      <alignment vertical="center" wrapText="1"/>
    </xf>
    <xf numFmtId="0" fontId="11" fillId="0" borderId="1" xfId="1" applyFont="1" applyBorder="1" applyAlignment="1">
      <alignment vertical="center"/>
    </xf>
    <xf numFmtId="3" fontId="9" fillId="0" borderId="1" xfId="1" applyNumberFormat="1" applyFont="1" applyBorder="1" applyAlignment="1">
      <alignment horizontal="center" vertical="center"/>
    </xf>
    <xf numFmtId="3" fontId="9" fillId="0" borderId="5" xfId="1" applyNumberFormat="1" applyFont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9" fillId="0" borderId="0" xfId="1" applyFont="1" applyBorder="1" applyAlignment="1">
      <alignment vertical="center" wrapText="1"/>
    </xf>
    <xf numFmtId="3" fontId="9" fillId="0" borderId="0" xfId="1" applyNumberFormat="1" applyFont="1" applyBorder="1" applyAlignment="1">
      <alignment horizontal="center"/>
    </xf>
    <xf numFmtId="164" fontId="9" fillId="0" borderId="0" xfId="2" applyNumberFormat="1" applyFont="1" applyBorder="1" applyAlignment="1">
      <alignment horizontal="center"/>
    </xf>
    <xf numFmtId="0" fontId="9" fillId="0" borderId="0" xfId="0" applyFont="1" applyFill="1"/>
    <xf numFmtId="0" fontId="9" fillId="0" borderId="1" xfId="0" applyFont="1" applyBorder="1" applyAlignment="1">
      <alignment horizontal="right" vertical="center" wrapText="1"/>
    </xf>
    <xf numFmtId="0" fontId="12" fillId="0" borderId="0" xfId="1" applyFont="1" applyAlignment="1">
      <alignment vertical="center"/>
    </xf>
    <xf numFmtId="0" fontId="7" fillId="0" borderId="0" xfId="0" applyFont="1"/>
    <xf numFmtId="3" fontId="7" fillId="0" borderId="1" xfId="0" applyNumberFormat="1" applyFont="1" applyBorder="1"/>
    <xf numFmtId="3" fontId="7" fillId="0" borderId="0" xfId="0" applyNumberFormat="1" applyFont="1" applyBorder="1"/>
    <xf numFmtId="3" fontId="7" fillId="0" borderId="0" xfId="0" applyNumberFormat="1" applyFont="1"/>
    <xf numFmtId="0" fontId="7" fillId="0" borderId="1" xfId="0" applyNumberFormat="1" applyFont="1" applyBorder="1"/>
    <xf numFmtId="0" fontId="9" fillId="0" borderId="1" xfId="1" applyFont="1" applyBorder="1" applyAlignment="1">
      <alignment horizontal="left" vertical="center" wrapText="1"/>
    </xf>
    <xf numFmtId="4" fontId="9" fillId="0" borderId="3" xfId="1" applyNumberFormat="1" applyFont="1" applyBorder="1" applyAlignment="1">
      <alignment horizontal="center" vertical="center"/>
    </xf>
    <xf numFmtId="4" fontId="9" fillId="0" borderId="4" xfId="1" applyNumberFormat="1" applyFont="1" applyBorder="1" applyAlignment="1">
      <alignment horizontal="center" vertical="center"/>
    </xf>
    <xf numFmtId="0" fontId="13" fillId="0" borderId="0" xfId="0" applyFont="1"/>
    <xf numFmtId="0" fontId="6" fillId="0" borderId="0" xfId="7" applyFont="1"/>
    <xf numFmtId="0" fontId="7" fillId="0" borderId="0" xfId="7" applyFont="1"/>
    <xf numFmtId="0" fontId="5" fillId="0" borderId="0" xfId="7" applyFont="1"/>
    <xf numFmtId="0" fontId="9" fillId="0" borderId="0" xfId="7" applyFont="1" applyFill="1"/>
    <xf numFmtId="0" fontId="7" fillId="0" borderId="0" xfId="7" applyFont="1" applyFill="1"/>
    <xf numFmtId="0" fontId="9" fillId="0" borderId="1" xfId="7" applyFont="1" applyBorder="1" applyAlignment="1">
      <alignment vertical="center"/>
    </xf>
    <xf numFmtId="0" fontId="9" fillId="0" borderId="1" xfId="7" applyFont="1" applyBorder="1" applyAlignment="1">
      <alignment horizontal="right" vertical="center" wrapText="1"/>
    </xf>
    <xf numFmtId="14" fontId="9" fillId="0" borderId="1" xfId="7" applyNumberFormat="1" applyFont="1" applyBorder="1" applyAlignment="1">
      <alignment horizontal="right" vertical="center" wrapText="1"/>
    </xf>
    <xf numFmtId="0" fontId="7" fillId="0" borderId="1" xfId="7" applyFont="1" applyBorder="1"/>
    <xf numFmtId="3" fontId="7" fillId="0" borderId="1" xfId="7" applyNumberFormat="1" applyFont="1" applyBorder="1"/>
    <xf numFmtId="3" fontId="7" fillId="0" borderId="1" xfId="7" applyNumberFormat="1" applyFont="1" applyBorder="1" applyAlignment="1">
      <alignment horizontal="right"/>
    </xf>
    <xf numFmtId="0" fontId="10" fillId="0" borderId="2" xfId="7" applyFont="1" applyBorder="1"/>
    <xf numFmtId="3" fontId="10" fillId="0" borderId="2" xfId="7" applyNumberFormat="1" applyFont="1" applyBorder="1"/>
    <xf numFmtId="0" fontId="10" fillId="0" borderId="1" xfId="7" applyFont="1" applyBorder="1"/>
    <xf numFmtId="164" fontId="10" fillId="0" borderId="1" xfId="8" applyNumberFormat="1" applyFont="1" applyBorder="1"/>
    <xf numFmtId="0" fontId="9" fillId="0" borderId="0" xfId="7" applyFont="1"/>
    <xf numFmtId="3" fontId="7" fillId="0" borderId="0" xfId="7" applyNumberFormat="1" applyFont="1"/>
    <xf numFmtId="0" fontId="9" fillId="0" borderId="6" xfId="7" applyFont="1" applyBorder="1" applyAlignment="1">
      <alignment horizontal="left" vertical="center" wrapText="1"/>
    </xf>
    <xf numFmtId="0" fontId="9" fillId="0" borderId="5" xfId="7" applyFont="1" applyBorder="1" applyAlignment="1">
      <alignment horizontal="left" vertical="center" wrapText="1"/>
    </xf>
    <xf numFmtId="0" fontId="9" fillId="0" borderId="2" xfId="7" applyFont="1" applyBorder="1" applyAlignment="1">
      <alignment horizontal="left" vertical="center" wrapText="1"/>
    </xf>
  </cellXfs>
  <cellStyles count="9">
    <cellStyle name="Normale" xfId="0" builtinId="0"/>
    <cellStyle name="Normale 2" xfId="1"/>
    <cellStyle name="Normale 2 2" xfId="3"/>
    <cellStyle name="Normale 2 2 2" xfId="5"/>
    <cellStyle name="Normale 2 2 3" xfId="7"/>
    <cellStyle name="Percentuale 2" xfId="2"/>
    <cellStyle name="Percentuale 2 2" xfId="4"/>
    <cellStyle name="Percentuale 2 2 2" xfId="6"/>
    <cellStyle name="Percentuale 2 2 3" xfId="8"/>
  </cellStyles>
  <dxfs count="1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zoomScaleNormal="100" workbookViewId="0">
      <selection activeCell="M19" sqref="M19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3" width="9.140625" style="2"/>
    <col min="4" max="6" width="9.140625" style="2" customWidth="1"/>
    <col min="7" max="7" width="9.5703125" style="35" customWidth="1"/>
    <col min="8" max="8" width="9.28515625" style="35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2" t="s">
        <v>36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12</v>
      </c>
      <c r="C6" s="7" t="s">
        <v>13</v>
      </c>
      <c r="D6" s="7" t="s">
        <v>14</v>
      </c>
      <c r="E6" s="7" t="s">
        <v>31</v>
      </c>
      <c r="F6" s="7" t="s">
        <v>32</v>
      </c>
      <c r="G6" s="33" t="s">
        <v>39</v>
      </c>
      <c r="H6" s="33" t="s">
        <v>40</v>
      </c>
    </row>
    <row r="7" spans="1:8" x14ac:dyDescent="0.2">
      <c r="A7" s="40" t="s">
        <v>22</v>
      </c>
      <c r="B7" s="8" t="s">
        <v>4</v>
      </c>
      <c r="C7" s="9">
        <v>4308</v>
      </c>
      <c r="D7" s="9">
        <v>7615</v>
      </c>
      <c r="E7" s="9">
        <v>5072</v>
      </c>
      <c r="F7" s="9">
        <v>5585</v>
      </c>
      <c r="G7" s="36">
        <v>2961</v>
      </c>
      <c r="H7" s="36">
        <v>3173</v>
      </c>
    </row>
    <row r="8" spans="1:8" x14ac:dyDescent="0.2">
      <c r="A8" s="40" t="s">
        <v>15</v>
      </c>
      <c r="B8" s="8" t="s">
        <v>5</v>
      </c>
      <c r="C8" s="9">
        <v>923</v>
      </c>
      <c r="D8" s="9">
        <v>1245</v>
      </c>
      <c r="E8" s="9">
        <v>832</v>
      </c>
      <c r="F8" s="9">
        <v>1165</v>
      </c>
      <c r="G8" s="36">
        <v>526</v>
      </c>
      <c r="H8" s="36">
        <v>714</v>
      </c>
    </row>
    <row r="9" spans="1:8" x14ac:dyDescent="0.2">
      <c r="A9" s="40" t="s">
        <v>15</v>
      </c>
      <c r="B9" s="8" t="s">
        <v>6</v>
      </c>
      <c r="C9" s="9">
        <v>747</v>
      </c>
      <c r="D9" s="9">
        <v>789</v>
      </c>
      <c r="E9" s="9">
        <v>687</v>
      </c>
      <c r="F9" s="9">
        <v>728</v>
      </c>
      <c r="G9" s="36">
        <v>398</v>
      </c>
      <c r="H9" s="36">
        <v>387</v>
      </c>
    </row>
    <row r="10" spans="1:8" x14ac:dyDescent="0.2">
      <c r="A10" s="40" t="s">
        <v>15</v>
      </c>
      <c r="B10" s="8" t="s">
        <v>16</v>
      </c>
      <c r="C10" s="9">
        <v>196</v>
      </c>
      <c r="D10" s="9">
        <v>138</v>
      </c>
      <c r="E10" s="9">
        <v>197</v>
      </c>
      <c r="F10" s="9">
        <v>191</v>
      </c>
      <c r="G10" s="36">
        <v>105</v>
      </c>
      <c r="H10" s="36">
        <v>120</v>
      </c>
    </row>
    <row r="11" spans="1:8" x14ac:dyDescent="0.2">
      <c r="A11" s="40" t="s">
        <v>15</v>
      </c>
      <c r="B11" s="8" t="s">
        <v>8</v>
      </c>
      <c r="C11" s="9">
        <v>48</v>
      </c>
      <c r="D11" s="9">
        <v>45</v>
      </c>
      <c r="E11" s="9">
        <v>34</v>
      </c>
      <c r="F11" s="9">
        <v>38</v>
      </c>
      <c r="G11" s="36">
        <v>30</v>
      </c>
      <c r="H11" s="36">
        <v>20</v>
      </c>
    </row>
    <row r="12" spans="1:8" x14ac:dyDescent="0.2">
      <c r="A12" s="40"/>
      <c r="B12" s="10" t="s">
        <v>17</v>
      </c>
      <c r="C12" s="11">
        <f>SUM(C7:C11)</f>
        <v>6222</v>
      </c>
      <c r="D12" s="11">
        <f>SUM(D7:D11)</f>
        <v>9832</v>
      </c>
      <c r="E12" s="11">
        <f t="shared" ref="E12:H12" si="0">SUM(E7:E11)</f>
        <v>6822</v>
      </c>
      <c r="F12" s="11">
        <f t="shared" si="0"/>
        <v>7707</v>
      </c>
      <c r="G12" s="11">
        <f t="shared" si="0"/>
        <v>4020</v>
      </c>
      <c r="H12" s="11">
        <f t="shared" si="0"/>
        <v>4414</v>
      </c>
    </row>
    <row r="13" spans="1:8" ht="7.15" customHeight="1" x14ac:dyDescent="0.2">
      <c r="A13" s="12"/>
      <c r="B13" s="13"/>
      <c r="C13" s="14"/>
      <c r="D13" s="14"/>
      <c r="E13" s="14"/>
      <c r="F13" s="14"/>
      <c r="G13" s="37"/>
      <c r="H13" s="37"/>
    </row>
    <row r="14" spans="1:8" ht="13.5" customHeight="1" x14ac:dyDescent="0.2">
      <c r="A14" s="12"/>
      <c r="B14" s="15" t="s">
        <v>18</v>
      </c>
      <c r="C14" s="41">
        <f>D12/C12</f>
        <v>1.5801992928318869</v>
      </c>
      <c r="D14" s="42"/>
      <c r="E14" s="41">
        <f>F12/E12</f>
        <v>1.1297273526824978</v>
      </c>
      <c r="F14" s="42"/>
      <c r="G14" s="41">
        <f>H12/G12</f>
        <v>1.0980099502487561</v>
      </c>
      <c r="H14" s="42"/>
    </row>
    <row r="15" spans="1:8" x14ac:dyDescent="0.2">
      <c r="C15" s="17"/>
      <c r="D15" s="17"/>
      <c r="E15" s="17"/>
      <c r="F15" s="17"/>
      <c r="G15" s="38"/>
      <c r="H15" s="38"/>
    </row>
    <row r="16" spans="1:8" x14ac:dyDescent="0.2">
      <c r="A16" s="40" t="s">
        <v>23</v>
      </c>
      <c r="B16" s="8" t="s">
        <v>4</v>
      </c>
      <c r="C16" s="9">
        <v>6998</v>
      </c>
      <c r="D16" s="9">
        <v>9432</v>
      </c>
      <c r="E16" s="9">
        <v>4492</v>
      </c>
      <c r="F16" s="9">
        <v>8017</v>
      </c>
      <c r="G16" s="36">
        <v>2141</v>
      </c>
      <c r="H16" s="36">
        <v>2479</v>
      </c>
    </row>
    <row r="17" spans="1:8" x14ac:dyDescent="0.2">
      <c r="A17" s="40" t="s">
        <v>19</v>
      </c>
      <c r="B17" s="8" t="s">
        <v>5</v>
      </c>
      <c r="C17" s="9">
        <v>531</v>
      </c>
      <c r="D17" s="9">
        <v>1173</v>
      </c>
      <c r="E17" s="9">
        <v>606</v>
      </c>
      <c r="F17" s="9">
        <v>702</v>
      </c>
      <c r="G17" s="36">
        <v>336</v>
      </c>
      <c r="H17" s="36">
        <v>380</v>
      </c>
    </row>
    <row r="18" spans="1:8" x14ac:dyDescent="0.2">
      <c r="A18" s="40" t="s">
        <v>19</v>
      </c>
      <c r="B18" s="8" t="s">
        <v>6</v>
      </c>
      <c r="C18" s="9">
        <v>285</v>
      </c>
      <c r="D18" s="9">
        <v>312</v>
      </c>
      <c r="E18" s="18">
        <v>274</v>
      </c>
      <c r="F18" s="9">
        <v>262</v>
      </c>
      <c r="G18" s="39">
        <v>145</v>
      </c>
      <c r="H18" s="36">
        <v>140</v>
      </c>
    </row>
    <row r="19" spans="1:8" x14ac:dyDescent="0.2">
      <c r="A19" s="40" t="s">
        <v>19</v>
      </c>
      <c r="B19" s="8" t="s">
        <v>16</v>
      </c>
      <c r="C19" s="9">
        <v>119</v>
      </c>
      <c r="D19" s="9">
        <v>164</v>
      </c>
      <c r="E19" s="9">
        <v>107</v>
      </c>
      <c r="F19" s="9">
        <v>94</v>
      </c>
      <c r="G19" s="36">
        <v>61</v>
      </c>
      <c r="H19" s="36">
        <v>47</v>
      </c>
    </row>
    <row r="20" spans="1:8" x14ac:dyDescent="0.2">
      <c r="A20" s="40" t="s">
        <v>19</v>
      </c>
      <c r="B20" s="8" t="s">
        <v>8</v>
      </c>
      <c r="C20" s="9">
        <v>22</v>
      </c>
      <c r="D20" s="9">
        <v>17</v>
      </c>
      <c r="E20" s="9">
        <v>22</v>
      </c>
      <c r="F20" s="9">
        <v>20</v>
      </c>
      <c r="G20" s="36">
        <v>6</v>
      </c>
      <c r="H20" s="36">
        <v>7</v>
      </c>
    </row>
    <row r="21" spans="1:8" x14ac:dyDescent="0.2">
      <c r="A21" s="40"/>
      <c r="B21" s="10" t="s">
        <v>17</v>
      </c>
      <c r="C21" s="11">
        <f t="shared" ref="C21:H21" si="1">SUM(C16:C20)</f>
        <v>7955</v>
      </c>
      <c r="D21" s="11">
        <f t="shared" si="1"/>
        <v>11098</v>
      </c>
      <c r="E21" s="11">
        <f t="shared" si="1"/>
        <v>5501</v>
      </c>
      <c r="F21" s="11">
        <f t="shared" si="1"/>
        <v>9095</v>
      </c>
      <c r="G21" s="11">
        <f t="shared" si="1"/>
        <v>2689</v>
      </c>
      <c r="H21" s="11">
        <f t="shared" si="1"/>
        <v>3053</v>
      </c>
    </row>
    <row r="22" spans="1:8" ht="7.15" customHeight="1" x14ac:dyDescent="0.2">
      <c r="A22" s="12"/>
      <c r="B22" s="13"/>
      <c r="C22" s="14"/>
      <c r="D22" s="14"/>
      <c r="E22" s="14"/>
      <c r="F22" s="14"/>
      <c r="G22" s="37"/>
      <c r="H22" s="37"/>
    </row>
    <row r="23" spans="1:8" x14ac:dyDescent="0.2">
      <c r="A23" s="12"/>
      <c r="B23" s="15" t="s">
        <v>18</v>
      </c>
      <c r="C23" s="41">
        <f>D21/C21</f>
        <v>1.3950974230043998</v>
      </c>
      <c r="D23" s="42"/>
      <c r="E23" s="41">
        <f>F21/E21</f>
        <v>1.6533357571350664</v>
      </c>
      <c r="F23" s="42"/>
      <c r="G23" s="41">
        <f>H21/G21</f>
        <v>1.1353663071773894</v>
      </c>
      <c r="H23" s="42"/>
    </row>
    <row r="24" spans="1:8" x14ac:dyDescent="0.2">
      <c r="C24" s="17"/>
      <c r="D24" s="17"/>
      <c r="E24" s="17"/>
      <c r="F24" s="17"/>
      <c r="G24" s="38"/>
      <c r="H24" s="38"/>
    </row>
    <row r="25" spans="1:8" x14ac:dyDescent="0.2">
      <c r="A25" s="40" t="s">
        <v>24</v>
      </c>
      <c r="B25" s="8" t="s">
        <v>4</v>
      </c>
      <c r="C25" s="9">
        <v>1583</v>
      </c>
      <c r="D25" s="9">
        <v>1990</v>
      </c>
      <c r="E25" s="9">
        <v>1533</v>
      </c>
      <c r="F25" s="9">
        <v>1856</v>
      </c>
      <c r="G25" s="36">
        <v>748</v>
      </c>
      <c r="H25" s="36">
        <v>809</v>
      </c>
    </row>
    <row r="26" spans="1:8" x14ac:dyDescent="0.2">
      <c r="A26" s="40"/>
      <c r="B26" s="8" t="s">
        <v>5</v>
      </c>
      <c r="C26" s="9">
        <v>374</v>
      </c>
      <c r="D26" s="9">
        <v>428</v>
      </c>
      <c r="E26" s="9">
        <v>384</v>
      </c>
      <c r="F26" s="9">
        <v>381</v>
      </c>
      <c r="G26" s="36">
        <v>190</v>
      </c>
      <c r="H26" s="36">
        <v>549</v>
      </c>
    </row>
    <row r="27" spans="1:8" x14ac:dyDescent="0.2">
      <c r="A27" s="40"/>
      <c r="B27" s="8" t="s">
        <v>6</v>
      </c>
      <c r="C27" s="9">
        <v>266</v>
      </c>
      <c r="D27" s="9">
        <v>278</v>
      </c>
      <c r="E27" s="9">
        <v>288</v>
      </c>
      <c r="F27" s="9">
        <v>279</v>
      </c>
      <c r="G27" s="36">
        <v>110</v>
      </c>
      <c r="H27" s="36">
        <v>127</v>
      </c>
    </row>
    <row r="28" spans="1:8" x14ac:dyDescent="0.2">
      <c r="A28" s="40"/>
      <c r="B28" s="8" t="s">
        <v>16</v>
      </c>
      <c r="C28" s="9">
        <v>89</v>
      </c>
      <c r="D28" s="9">
        <v>79</v>
      </c>
      <c r="E28" s="9">
        <v>68</v>
      </c>
      <c r="F28" s="9">
        <v>101</v>
      </c>
      <c r="G28" s="36">
        <v>28</v>
      </c>
      <c r="H28" s="36">
        <v>39</v>
      </c>
    </row>
    <row r="29" spans="1:8" x14ac:dyDescent="0.2">
      <c r="A29" s="40"/>
      <c r="B29" s="8" t="s">
        <v>8</v>
      </c>
      <c r="C29" s="9">
        <v>8</v>
      </c>
      <c r="D29" s="9">
        <v>8</v>
      </c>
      <c r="E29" s="9">
        <v>8</v>
      </c>
      <c r="F29" s="9">
        <v>6</v>
      </c>
      <c r="G29" s="36">
        <v>3</v>
      </c>
      <c r="H29" s="36">
        <v>1</v>
      </c>
    </row>
    <row r="30" spans="1:8" x14ac:dyDescent="0.2">
      <c r="A30" s="40"/>
      <c r="B30" s="10" t="s">
        <v>17</v>
      </c>
      <c r="C30" s="11">
        <f t="shared" ref="C30:H30" si="2">SUM(C25:C29)</f>
        <v>2320</v>
      </c>
      <c r="D30" s="11">
        <f t="shared" si="2"/>
        <v>2783</v>
      </c>
      <c r="E30" s="11">
        <f t="shared" si="2"/>
        <v>2281</v>
      </c>
      <c r="F30" s="11">
        <f t="shared" si="2"/>
        <v>2623</v>
      </c>
      <c r="G30" s="11">
        <f t="shared" si="2"/>
        <v>1079</v>
      </c>
      <c r="H30" s="11">
        <f t="shared" si="2"/>
        <v>1525</v>
      </c>
    </row>
    <row r="31" spans="1:8" ht="7.15" customHeight="1" x14ac:dyDescent="0.2">
      <c r="A31" s="12"/>
      <c r="B31" s="13"/>
      <c r="C31" s="14"/>
      <c r="D31" s="14"/>
      <c r="E31" s="14"/>
      <c r="F31" s="14"/>
      <c r="G31" s="37"/>
      <c r="H31" s="37"/>
    </row>
    <row r="32" spans="1:8" x14ac:dyDescent="0.2">
      <c r="A32" s="12"/>
      <c r="B32" s="15" t="s">
        <v>18</v>
      </c>
      <c r="C32" s="41">
        <f>D30/C30</f>
        <v>1.1995689655172415</v>
      </c>
      <c r="D32" s="42"/>
      <c r="E32" s="41">
        <f>F30/E30</f>
        <v>1.149934239368698</v>
      </c>
      <c r="F32" s="42"/>
      <c r="G32" s="41">
        <f>H30/G30</f>
        <v>1.4133456904541242</v>
      </c>
      <c r="H32" s="42"/>
    </row>
    <row r="33" spans="1:8" ht="15" customHeight="1" x14ac:dyDescent="0.2">
      <c r="A33" s="43" t="s">
        <v>35</v>
      </c>
      <c r="G33" s="38"/>
      <c r="H33" s="38"/>
    </row>
    <row r="34" spans="1:8" x14ac:dyDescent="0.2">
      <c r="A34" s="34" t="s">
        <v>20</v>
      </c>
      <c r="G34" s="2"/>
      <c r="H34" s="2"/>
    </row>
    <row r="35" spans="1:8" x14ac:dyDescent="0.2">
      <c r="G35" s="2"/>
      <c r="H35" s="2"/>
    </row>
    <row r="36" spans="1:8" x14ac:dyDescent="0.2">
      <c r="G36" s="2"/>
      <c r="H36" s="2"/>
    </row>
    <row r="37" spans="1:8" x14ac:dyDescent="0.2">
      <c r="G37" s="2"/>
      <c r="H37" s="2"/>
    </row>
    <row r="38" spans="1:8" x14ac:dyDescent="0.2">
      <c r="G38" s="2"/>
      <c r="H38" s="2"/>
    </row>
    <row r="39" spans="1:8" x14ac:dyDescent="0.2">
      <c r="G39" s="2"/>
      <c r="H39" s="2"/>
    </row>
    <row r="40" spans="1:8" x14ac:dyDescent="0.2">
      <c r="G40" s="2"/>
      <c r="H40" s="2"/>
    </row>
    <row r="41" spans="1:8" x14ac:dyDescent="0.2">
      <c r="G41" s="2"/>
      <c r="H41" s="2"/>
    </row>
    <row r="42" spans="1:8" x14ac:dyDescent="0.2">
      <c r="G42" s="2"/>
      <c r="H42" s="2"/>
    </row>
    <row r="43" spans="1:8" x14ac:dyDescent="0.2">
      <c r="G43" s="2"/>
      <c r="H43" s="2"/>
    </row>
    <row r="44" spans="1:8" x14ac:dyDescent="0.2">
      <c r="G44" s="2"/>
      <c r="H44" s="2"/>
    </row>
    <row r="45" spans="1:8" x14ac:dyDescent="0.2">
      <c r="G45" s="2"/>
      <c r="H45" s="2"/>
    </row>
    <row r="46" spans="1:8" x14ac:dyDescent="0.2">
      <c r="G46" s="2"/>
      <c r="H46" s="2"/>
    </row>
    <row r="47" spans="1:8" x14ac:dyDescent="0.2">
      <c r="G47" s="2"/>
      <c r="H47" s="2"/>
    </row>
    <row r="48" spans="1:8" x14ac:dyDescent="0.2">
      <c r="G48" s="2"/>
      <c r="H48" s="2"/>
    </row>
    <row r="49" spans="7:8" x14ac:dyDescent="0.2">
      <c r="G49" s="2"/>
      <c r="H49" s="2"/>
    </row>
    <row r="50" spans="7:8" x14ac:dyDescent="0.2">
      <c r="G50" s="2"/>
      <c r="H50" s="2"/>
    </row>
    <row r="51" spans="7:8" x14ac:dyDescent="0.2">
      <c r="G51" s="2"/>
      <c r="H51" s="2"/>
    </row>
    <row r="52" spans="7:8" x14ac:dyDescent="0.2">
      <c r="G52" s="2"/>
      <c r="H52" s="2"/>
    </row>
    <row r="53" spans="7:8" x14ac:dyDescent="0.2">
      <c r="G53" s="2"/>
      <c r="H53" s="2"/>
    </row>
    <row r="54" spans="7:8" x14ac:dyDescent="0.2">
      <c r="G54" s="2"/>
      <c r="H54" s="2"/>
    </row>
    <row r="55" spans="7:8" x14ac:dyDescent="0.2">
      <c r="G55" s="2"/>
      <c r="H55" s="2"/>
    </row>
    <row r="56" spans="7:8" x14ac:dyDescent="0.2">
      <c r="G56" s="2"/>
      <c r="H56" s="2"/>
    </row>
    <row r="57" spans="7:8" x14ac:dyDescent="0.2">
      <c r="G57" s="2"/>
      <c r="H57" s="2"/>
    </row>
    <row r="58" spans="7:8" x14ac:dyDescent="0.2">
      <c r="G58" s="2"/>
      <c r="H58" s="2"/>
    </row>
    <row r="59" spans="7:8" x14ac:dyDescent="0.2">
      <c r="G59" s="2"/>
      <c r="H59" s="2"/>
    </row>
  </sheetData>
  <mergeCells count="12">
    <mergeCell ref="G23:H23"/>
    <mergeCell ref="G32:H32"/>
    <mergeCell ref="A25:A30"/>
    <mergeCell ref="C32:D32"/>
    <mergeCell ref="E32:F32"/>
    <mergeCell ref="C23:D23"/>
    <mergeCell ref="E23:F23"/>
    <mergeCell ref="A7:A12"/>
    <mergeCell ref="C14:D14"/>
    <mergeCell ref="E14:F14"/>
    <mergeCell ref="A16:A21"/>
    <mergeCell ref="G14:H14"/>
  </mergeCells>
  <conditionalFormatting sqref="C14:D14">
    <cfRule type="cellIs" dxfId="17" priority="51" operator="greaterThan">
      <formula>1</formula>
    </cfRule>
    <cfRule type="cellIs" dxfId="16" priority="52" operator="lessThan">
      <formula>1</formula>
    </cfRule>
  </conditionalFormatting>
  <conditionalFormatting sqref="E14:H14">
    <cfRule type="cellIs" dxfId="15" priority="49" operator="greaterThan">
      <formula>1</formula>
    </cfRule>
    <cfRule type="cellIs" dxfId="14" priority="50" operator="lessThan">
      <formula>1</formula>
    </cfRule>
  </conditionalFormatting>
  <conditionalFormatting sqref="C23:D23">
    <cfRule type="cellIs" dxfId="13" priority="45" operator="greaterThan">
      <formula>1</formula>
    </cfRule>
    <cfRule type="cellIs" dxfId="12" priority="46" operator="lessThan">
      <formula>1</formula>
    </cfRule>
  </conditionalFormatting>
  <conditionalFormatting sqref="E23:H23">
    <cfRule type="cellIs" dxfId="11" priority="43" operator="greaterThan">
      <formula>1</formula>
    </cfRule>
    <cfRule type="cellIs" dxfId="10" priority="44" operator="lessThan">
      <formula>1</formula>
    </cfRule>
  </conditionalFormatting>
  <conditionalFormatting sqref="C32:D32">
    <cfRule type="cellIs" dxfId="9" priority="39" operator="greaterThan">
      <formula>1</formula>
    </cfRule>
    <cfRule type="cellIs" dxfId="8" priority="40" operator="lessThan">
      <formula>1</formula>
    </cfRule>
  </conditionalFormatting>
  <conditionalFormatting sqref="E32:H32">
    <cfRule type="cellIs" dxfId="7" priority="37" operator="greaterThan">
      <formula>1</formula>
    </cfRule>
    <cfRule type="cellIs" dxfId="6" priority="38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J35" sqref="J35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9" customWidth="1"/>
    <col min="6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21</v>
      </c>
    </row>
    <row r="3" spans="1:6" x14ac:dyDescent="0.2">
      <c r="A3" s="4" t="s">
        <v>2</v>
      </c>
      <c r="B3" s="5"/>
      <c r="E3" s="2"/>
    </row>
    <row r="4" spans="1:6" x14ac:dyDescent="0.2">
      <c r="A4" s="32" t="s">
        <v>37</v>
      </c>
      <c r="B4" s="5"/>
      <c r="E4" s="2"/>
    </row>
    <row r="5" spans="1:6" s="5" customFormat="1" x14ac:dyDescent="0.2">
      <c r="A5" s="4"/>
      <c r="E5" s="20"/>
    </row>
    <row r="6" spans="1:6" ht="44.25" customHeight="1" x14ac:dyDescent="0.2">
      <c r="A6" s="6" t="s">
        <v>3</v>
      </c>
      <c r="B6" s="6" t="s">
        <v>12</v>
      </c>
      <c r="C6" s="21" t="s">
        <v>34</v>
      </c>
      <c r="D6" s="21" t="s">
        <v>38</v>
      </c>
      <c r="E6" s="22"/>
      <c r="F6" s="33" t="s">
        <v>25</v>
      </c>
    </row>
    <row r="7" spans="1:6" s="28" customFormat="1" ht="27" customHeight="1" x14ac:dyDescent="0.2">
      <c r="A7" s="23" t="s">
        <v>22</v>
      </c>
      <c r="B7" s="24" t="s">
        <v>17</v>
      </c>
      <c r="C7" s="25">
        <v>11770</v>
      </c>
      <c r="D7" s="25">
        <v>10494</v>
      </c>
      <c r="E7" s="26"/>
      <c r="F7" s="27">
        <f>(D7-C7)/C7</f>
        <v>-0.10841121495327102</v>
      </c>
    </row>
    <row r="8" spans="1:6" ht="14.45" customHeight="1" x14ac:dyDescent="0.2">
      <c r="A8" s="29"/>
      <c r="B8" s="13"/>
      <c r="C8" s="30"/>
      <c r="D8" s="30"/>
      <c r="E8" s="30"/>
      <c r="F8" s="31"/>
    </row>
    <row r="9" spans="1:6" ht="27" customHeight="1" x14ac:dyDescent="0.2">
      <c r="A9" s="23" t="s">
        <v>23</v>
      </c>
      <c r="B9" s="24" t="s">
        <v>17</v>
      </c>
      <c r="C9" s="25">
        <v>13218</v>
      </c>
      <c r="D9" s="25">
        <v>7393</v>
      </c>
      <c r="E9" s="26"/>
      <c r="F9" s="27">
        <f>(D9-C9)/C9</f>
        <v>-0.44068694204872144</v>
      </c>
    </row>
    <row r="10" spans="1:6" ht="12.75" customHeight="1" x14ac:dyDescent="0.2">
      <c r="C10" s="17"/>
      <c r="D10" s="17"/>
      <c r="E10" s="14"/>
      <c r="F10" s="17"/>
    </row>
    <row r="11" spans="1:6" s="28" customFormat="1" ht="27" customHeight="1" x14ac:dyDescent="0.2">
      <c r="A11" s="23" t="s">
        <v>24</v>
      </c>
      <c r="B11" s="24" t="s">
        <v>17</v>
      </c>
      <c r="C11" s="25">
        <v>5046</v>
      </c>
      <c r="D11" s="25">
        <v>4056</v>
      </c>
      <c r="E11" s="26"/>
      <c r="F11" s="27">
        <f>(D11-C11)/C11</f>
        <v>-0.1961950059453032</v>
      </c>
    </row>
    <row r="12" spans="1:6" x14ac:dyDescent="0.2">
      <c r="C12" s="17"/>
      <c r="D12" s="17"/>
      <c r="E12" s="14"/>
    </row>
    <row r="13" spans="1:6" x14ac:dyDescent="0.2">
      <c r="A13" s="43" t="s">
        <v>35</v>
      </c>
    </row>
    <row r="14" spans="1:6" x14ac:dyDescent="0.2">
      <c r="A14" s="34" t="s">
        <v>20</v>
      </c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tabSelected="1" workbookViewId="0">
      <selection activeCell="E36" sqref="E36"/>
    </sheetView>
  </sheetViews>
  <sheetFormatPr defaultColWidth="9.140625" defaultRowHeight="12.75" x14ac:dyDescent="0.2"/>
  <cols>
    <col min="1" max="1" width="15.28515625" style="59" customWidth="1"/>
    <col min="2" max="2" width="40.140625" style="45" customWidth="1"/>
    <col min="3" max="3" width="11" style="45" customWidth="1"/>
    <col min="4" max="5" width="9.140625" style="45"/>
    <col min="6" max="6" width="10.5703125" style="45" customWidth="1"/>
    <col min="7" max="12" width="9.140625" style="45"/>
    <col min="13" max="13" width="9.140625" style="45" customWidth="1"/>
    <col min="14" max="14" width="10.7109375" style="45" bestFit="1" customWidth="1"/>
    <col min="15" max="16384" width="9.140625" style="45"/>
  </cols>
  <sheetData>
    <row r="1" spans="1:15" ht="15.75" x14ac:dyDescent="0.25">
      <c r="A1" s="44" t="s">
        <v>0</v>
      </c>
    </row>
    <row r="2" spans="1:15" ht="15" x14ac:dyDescent="0.25">
      <c r="A2" s="46" t="s">
        <v>1</v>
      </c>
    </row>
    <row r="3" spans="1:15" x14ac:dyDescent="0.2">
      <c r="A3" s="47" t="s">
        <v>2</v>
      </c>
      <c r="B3" s="48"/>
    </row>
    <row r="4" spans="1:15" x14ac:dyDescent="0.2">
      <c r="A4" s="47" t="s">
        <v>37</v>
      </c>
      <c r="B4" s="48"/>
    </row>
    <row r="6" spans="1:15" x14ac:dyDescent="0.2">
      <c r="A6" s="49" t="s">
        <v>3</v>
      </c>
      <c r="B6" s="49" t="s">
        <v>12</v>
      </c>
      <c r="C6" s="50" t="s">
        <v>26</v>
      </c>
      <c r="D6" s="50">
        <v>2007</v>
      </c>
      <c r="E6" s="50">
        <v>2008</v>
      </c>
      <c r="F6" s="50">
        <v>2009</v>
      </c>
      <c r="G6" s="50">
        <v>2010</v>
      </c>
      <c r="H6" s="50">
        <v>2011</v>
      </c>
      <c r="I6" s="50">
        <v>2012</v>
      </c>
      <c r="J6" s="50">
        <v>2013</v>
      </c>
      <c r="K6" s="50">
        <v>2014</v>
      </c>
      <c r="L6" s="50">
        <v>2015</v>
      </c>
      <c r="M6" s="50">
        <v>2016</v>
      </c>
      <c r="N6" s="51">
        <v>42916</v>
      </c>
      <c r="O6" s="51" t="s">
        <v>27</v>
      </c>
    </row>
    <row r="7" spans="1:15" ht="12.75" customHeight="1" x14ac:dyDescent="0.2">
      <c r="A7" s="61" t="s">
        <v>28</v>
      </c>
      <c r="B7" s="52" t="s">
        <v>4</v>
      </c>
      <c r="C7" s="53">
        <v>77</v>
      </c>
      <c r="D7" s="53">
        <v>50</v>
      </c>
      <c r="E7" s="53">
        <v>35</v>
      </c>
      <c r="F7" s="53">
        <v>76</v>
      </c>
      <c r="G7" s="53">
        <v>28</v>
      </c>
      <c r="H7" s="53">
        <v>53</v>
      </c>
      <c r="I7" s="53">
        <v>89</v>
      </c>
      <c r="J7" s="53">
        <v>77</v>
      </c>
      <c r="K7" s="53">
        <v>159</v>
      </c>
      <c r="L7" s="53">
        <v>272</v>
      </c>
      <c r="M7" s="53">
        <v>1032</v>
      </c>
      <c r="N7" s="53">
        <v>1984</v>
      </c>
      <c r="O7" s="53">
        <v>3932</v>
      </c>
    </row>
    <row r="8" spans="1:15" x14ac:dyDescent="0.2">
      <c r="A8" s="62"/>
      <c r="B8" s="52" t="s">
        <v>5</v>
      </c>
      <c r="C8" s="53">
        <v>558</v>
      </c>
      <c r="D8" s="53">
        <v>81</v>
      </c>
      <c r="E8" s="53">
        <v>115</v>
      </c>
      <c r="F8" s="53">
        <v>143</v>
      </c>
      <c r="G8" s="53">
        <v>200</v>
      </c>
      <c r="H8" s="53">
        <v>277</v>
      </c>
      <c r="I8" s="53">
        <v>369</v>
      </c>
      <c r="J8" s="53">
        <v>377</v>
      </c>
      <c r="K8" s="53">
        <v>481</v>
      </c>
      <c r="L8" s="53">
        <v>476</v>
      </c>
      <c r="M8" s="53">
        <v>561</v>
      </c>
      <c r="N8" s="53">
        <v>387</v>
      </c>
      <c r="O8" s="53">
        <v>4025</v>
      </c>
    </row>
    <row r="9" spans="1:15" x14ac:dyDescent="0.2">
      <c r="A9" s="62"/>
      <c r="B9" s="52" t="s">
        <v>6</v>
      </c>
      <c r="C9" s="53">
        <v>1</v>
      </c>
      <c r="D9" s="53">
        <v>1</v>
      </c>
      <c r="E9" s="53"/>
      <c r="F9" s="53">
        <v>2</v>
      </c>
      <c r="G9" s="53">
        <v>3</v>
      </c>
      <c r="H9" s="53">
        <v>2</v>
      </c>
      <c r="I9" s="53">
        <v>13</v>
      </c>
      <c r="J9" s="53">
        <v>20</v>
      </c>
      <c r="K9" s="53">
        <v>11</v>
      </c>
      <c r="L9" s="53">
        <v>1</v>
      </c>
      <c r="M9" s="53">
        <v>35</v>
      </c>
      <c r="N9" s="53">
        <v>200</v>
      </c>
      <c r="O9" s="53">
        <v>289</v>
      </c>
    </row>
    <row r="10" spans="1:15" x14ac:dyDescent="0.2">
      <c r="A10" s="62"/>
      <c r="B10" s="52" t="s">
        <v>7</v>
      </c>
      <c r="C10" s="53">
        <v>829</v>
      </c>
      <c r="D10" s="53">
        <v>69</v>
      </c>
      <c r="E10" s="53">
        <v>55</v>
      </c>
      <c r="F10" s="53">
        <v>86</v>
      </c>
      <c r="G10" s="53">
        <v>91</v>
      </c>
      <c r="H10" s="53">
        <v>104</v>
      </c>
      <c r="I10" s="53">
        <v>156</v>
      </c>
      <c r="J10" s="53">
        <v>172</v>
      </c>
      <c r="K10" s="53">
        <v>157</v>
      </c>
      <c r="L10" s="53">
        <v>178</v>
      </c>
      <c r="M10" s="53">
        <v>186</v>
      </c>
      <c r="N10" s="53">
        <v>104</v>
      </c>
      <c r="O10" s="53">
        <v>2187</v>
      </c>
    </row>
    <row r="11" spans="1:15" x14ac:dyDescent="0.2">
      <c r="A11" s="62"/>
      <c r="B11" s="52" t="s">
        <v>8</v>
      </c>
      <c r="C11" s="53">
        <v>9</v>
      </c>
      <c r="D11" s="54">
        <v>1</v>
      </c>
      <c r="E11" s="54"/>
      <c r="F11" s="53">
        <v>1</v>
      </c>
      <c r="G11" s="53">
        <v>2</v>
      </c>
      <c r="H11" s="53">
        <v>1</v>
      </c>
      <c r="I11" s="53">
        <v>4</v>
      </c>
      <c r="J11" s="53">
        <v>4</v>
      </c>
      <c r="K11" s="53">
        <v>4</v>
      </c>
      <c r="L11" s="53">
        <v>1</v>
      </c>
      <c r="M11" s="53">
        <v>10</v>
      </c>
      <c r="N11" s="53">
        <v>24</v>
      </c>
      <c r="O11" s="53">
        <v>61</v>
      </c>
    </row>
    <row r="12" spans="1:15" x14ac:dyDescent="0.2">
      <c r="A12" s="62"/>
      <c r="B12" s="55" t="s">
        <v>9</v>
      </c>
      <c r="C12" s="56">
        <v>1474</v>
      </c>
      <c r="D12" s="56">
        <v>202</v>
      </c>
      <c r="E12" s="56">
        <v>205</v>
      </c>
      <c r="F12" s="56">
        <v>308</v>
      </c>
      <c r="G12" s="56">
        <v>324</v>
      </c>
      <c r="H12" s="56">
        <v>437</v>
      </c>
      <c r="I12" s="56">
        <v>631</v>
      </c>
      <c r="J12" s="56">
        <v>650</v>
      </c>
      <c r="K12" s="56">
        <v>812</v>
      </c>
      <c r="L12" s="56">
        <v>928</v>
      </c>
      <c r="M12" s="56">
        <v>1824</v>
      </c>
      <c r="N12" s="56">
        <v>2699</v>
      </c>
      <c r="O12" s="56">
        <v>10494</v>
      </c>
    </row>
    <row r="13" spans="1:15" x14ac:dyDescent="0.2">
      <c r="A13" s="63"/>
      <c r="B13" s="57" t="s">
        <v>10</v>
      </c>
      <c r="C13" s="58">
        <v>0.140461215932914</v>
      </c>
      <c r="D13" s="58">
        <v>1.9249094720792798E-2</v>
      </c>
      <c r="E13" s="58">
        <v>1.9534972365161E-2</v>
      </c>
      <c r="F13" s="58">
        <v>2.9350104821802898E-2</v>
      </c>
      <c r="G13" s="58">
        <v>3.08747855917667E-2</v>
      </c>
      <c r="H13" s="58">
        <v>4.1642843529636001E-2</v>
      </c>
      <c r="I13" s="58">
        <v>6.0129597865446902E-2</v>
      </c>
      <c r="J13" s="58">
        <v>6.1940156279778898E-2</v>
      </c>
      <c r="K13" s="58">
        <v>7.73775490756623E-2</v>
      </c>
      <c r="L13" s="58">
        <v>8.8431484657899795E-2</v>
      </c>
      <c r="M13" s="58">
        <v>0.17381360777587199</v>
      </c>
      <c r="N13" s="58">
        <v>0.257194587383267</v>
      </c>
      <c r="O13" s="58">
        <v>1</v>
      </c>
    </row>
    <row r="14" spans="1:15" x14ac:dyDescent="0.2">
      <c r="C14" s="60"/>
      <c r="D14" s="60"/>
      <c r="E14" s="60"/>
      <c r="F14" s="60"/>
      <c r="G14" s="60"/>
    </row>
    <row r="15" spans="1:15" ht="12.75" customHeight="1" x14ac:dyDescent="0.2">
      <c r="A15" s="61" t="s">
        <v>29</v>
      </c>
      <c r="B15" s="52" t="s">
        <v>4</v>
      </c>
      <c r="C15" s="53">
        <v>2</v>
      </c>
      <c r="D15" s="53">
        <v>3</v>
      </c>
      <c r="E15" s="53">
        <v>6</v>
      </c>
      <c r="F15" s="53">
        <v>47</v>
      </c>
      <c r="G15" s="53">
        <v>38</v>
      </c>
      <c r="H15" s="53">
        <v>33</v>
      </c>
      <c r="I15" s="53">
        <v>54</v>
      </c>
      <c r="J15" s="53">
        <v>101</v>
      </c>
      <c r="K15" s="53">
        <v>63</v>
      </c>
      <c r="L15" s="53">
        <v>226</v>
      </c>
      <c r="M15" s="53">
        <v>605</v>
      </c>
      <c r="N15" s="53">
        <v>1431</v>
      </c>
      <c r="O15" s="53">
        <v>2609</v>
      </c>
    </row>
    <row r="16" spans="1:15" x14ac:dyDescent="0.2">
      <c r="A16" s="62"/>
      <c r="B16" s="52" t="s">
        <v>5</v>
      </c>
      <c r="C16" s="53">
        <v>591</v>
      </c>
      <c r="D16" s="53">
        <v>55</v>
      </c>
      <c r="E16" s="53">
        <v>89</v>
      </c>
      <c r="F16" s="53">
        <v>168</v>
      </c>
      <c r="G16" s="53">
        <v>239</v>
      </c>
      <c r="H16" s="53">
        <v>300</v>
      </c>
      <c r="I16" s="53">
        <v>265</v>
      </c>
      <c r="J16" s="53">
        <v>307</v>
      </c>
      <c r="K16" s="53">
        <v>356</v>
      </c>
      <c r="L16" s="53">
        <v>392</v>
      </c>
      <c r="M16" s="53">
        <v>507</v>
      </c>
      <c r="N16" s="53">
        <v>323</v>
      </c>
      <c r="O16" s="53">
        <v>3592</v>
      </c>
    </row>
    <row r="17" spans="1:15" x14ac:dyDescent="0.2">
      <c r="A17" s="62"/>
      <c r="B17" s="52" t="s">
        <v>6</v>
      </c>
      <c r="C17" s="53">
        <v>6</v>
      </c>
      <c r="D17" s="53"/>
      <c r="E17" s="53">
        <v>3</v>
      </c>
      <c r="F17" s="53">
        <v>1</v>
      </c>
      <c r="G17" s="53">
        <v>16</v>
      </c>
      <c r="H17" s="53">
        <v>6</v>
      </c>
      <c r="I17" s="53">
        <v>1</v>
      </c>
      <c r="J17" s="53">
        <v>1</v>
      </c>
      <c r="K17" s="53">
        <v>3</v>
      </c>
      <c r="L17" s="53">
        <v>3</v>
      </c>
      <c r="M17" s="53">
        <v>49</v>
      </c>
      <c r="N17" s="53">
        <v>111</v>
      </c>
      <c r="O17" s="53">
        <v>200</v>
      </c>
    </row>
    <row r="18" spans="1:15" x14ac:dyDescent="0.2">
      <c r="A18" s="62"/>
      <c r="B18" s="52" t="s">
        <v>7</v>
      </c>
      <c r="C18" s="53">
        <v>341</v>
      </c>
      <c r="D18" s="53">
        <v>8</v>
      </c>
      <c r="E18" s="53">
        <v>32</v>
      </c>
      <c r="F18" s="53">
        <v>26</v>
      </c>
      <c r="G18" s="53">
        <v>31</v>
      </c>
      <c r="H18" s="53">
        <v>41</v>
      </c>
      <c r="I18" s="53">
        <v>51</v>
      </c>
      <c r="J18" s="53">
        <v>68</v>
      </c>
      <c r="K18" s="53">
        <v>88</v>
      </c>
      <c r="L18" s="53">
        <v>104</v>
      </c>
      <c r="M18" s="53">
        <v>102</v>
      </c>
      <c r="N18" s="53">
        <v>61</v>
      </c>
      <c r="O18" s="53">
        <v>953</v>
      </c>
    </row>
    <row r="19" spans="1:15" x14ac:dyDescent="0.2">
      <c r="A19" s="62"/>
      <c r="B19" s="52" t="s">
        <v>8</v>
      </c>
      <c r="C19" s="53">
        <v>13</v>
      </c>
      <c r="D19" s="54"/>
      <c r="E19" s="54"/>
      <c r="F19" s="53">
        <v>3</v>
      </c>
      <c r="G19" s="53"/>
      <c r="H19" s="53"/>
      <c r="I19" s="53">
        <v>3</v>
      </c>
      <c r="J19" s="53">
        <v>1</v>
      </c>
      <c r="K19" s="53">
        <v>1</v>
      </c>
      <c r="L19" s="53">
        <v>1</v>
      </c>
      <c r="M19" s="53">
        <v>11</v>
      </c>
      <c r="N19" s="53">
        <v>6</v>
      </c>
      <c r="O19" s="53">
        <v>39</v>
      </c>
    </row>
    <row r="20" spans="1:15" x14ac:dyDescent="0.2">
      <c r="A20" s="62"/>
      <c r="B20" s="55" t="s">
        <v>9</v>
      </c>
      <c r="C20" s="56">
        <v>953</v>
      </c>
      <c r="D20" s="56">
        <v>66</v>
      </c>
      <c r="E20" s="56">
        <v>130</v>
      </c>
      <c r="F20" s="56">
        <v>245</v>
      </c>
      <c r="G20" s="56">
        <v>324</v>
      </c>
      <c r="H20" s="56">
        <v>380</v>
      </c>
      <c r="I20" s="56">
        <v>374</v>
      </c>
      <c r="J20" s="56">
        <v>478</v>
      </c>
      <c r="K20" s="56">
        <v>511</v>
      </c>
      <c r="L20" s="56">
        <v>726</v>
      </c>
      <c r="M20" s="56">
        <v>1274</v>
      </c>
      <c r="N20" s="56">
        <v>1932</v>
      </c>
      <c r="O20" s="56">
        <v>7393</v>
      </c>
    </row>
    <row r="21" spans="1:15" x14ac:dyDescent="0.2">
      <c r="A21" s="63"/>
      <c r="B21" s="57" t="s">
        <v>10</v>
      </c>
      <c r="C21" s="58">
        <v>0.128905721628568</v>
      </c>
      <c r="D21" s="58">
        <v>8.92736372244015E-3</v>
      </c>
      <c r="E21" s="58">
        <v>1.7584201271473001E-2</v>
      </c>
      <c r="F21" s="58">
        <v>3.31394562423915E-2</v>
      </c>
      <c r="G21" s="58">
        <v>4.3825240091978898E-2</v>
      </c>
      <c r="H21" s="58">
        <v>5.1399972947382702E-2</v>
      </c>
      <c r="I21" s="58">
        <v>5.0588394427160802E-2</v>
      </c>
      <c r="J21" s="58">
        <v>6.46557554443392E-2</v>
      </c>
      <c r="K21" s="58">
        <v>6.9119437305559306E-2</v>
      </c>
      <c r="L21" s="58">
        <v>9.8201000946841602E-2</v>
      </c>
      <c r="M21" s="58">
        <v>0.17232517246043599</v>
      </c>
      <c r="N21" s="58">
        <v>0.26132828351143</v>
      </c>
      <c r="O21" s="58">
        <v>1</v>
      </c>
    </row>
    <row r="22" spans="1:15" x14ac:dyDescent="0.2">
      <c r="C22" s="60"/>
      <c r="D22" s="60"/>
      <c r="E22" s="60"/>
      <c r="F22" s="60"/>
      <c r="G22" s="60"/>
    </row>
    <row r="23" spans="1:15" ht="12.75" customHeight="1" x14ac:dyDescent="0.2">
      <c r="A23" s="61" t="s">
        <v>30</v>
      </c>
      <c r="B23" s="52" t="s">
        <v>4</v>
      </c>
      <c r="C23" s="53">
        <v>1</v>
      </c>
      <c r="D23" s="53"/>
      <c r="E23" s="53"/>
      <c r="F23" s="53">
        <v>20</v>
      </c>
      <c r="G23" s="53">
        <v>25</v>
      </c>
      <c r="H23" s="53">
        <v>27</v>
      </c>
      <c r="I23" s="53">
        <v>23</v>
      </c>
      <c r="J23" s="53">
        <v>32</v>
      </c>
      <c r="K23" s="53">
        <v>78</v>
      </c>
      <c r="L23" s="53">
        <v>214</v>
      </c>
      <c r="M23" s="53">
        <v>648</v>
      </c>
      <c r="N23" s="53">
        <v>586</v>
      </c>
      <c r="O23" s="53">
        <v>1654</v>
      </c>
    </row>
    <row r="24" spans="1:15" x14ac:dyDescent="0.2">
      <c r="A24" s="62"/>
      <c r="B24" s="52" t="s">
        <v>5</v>
      </c>
      <c r="C24" s="53">
        <v>99</v>
      </c>
      <c r="D24" s="53">
        <v>13</v>
      </c>
      <c r="E24" s="53">
        <v>30</v>
      </c>
      <c r="F24" s="53">
        <v>42</v>
      </c>
      <c r="G24" s="53">
        <v>72</v>
      </c>
      <c r="H24" s="53">
        <v>110</v>
      </c>
      <c r="I24" s="53">
        <v>138</v>
      </c>
      <c r="J24" s="53">
        <v>186</v>
      </c>
      <c r="K24" s="53">
        <v>204</v>
      </c>
      <c r="L24" s="53">
        <v>248</v>
      </c>
      <c r="M24" s="53">
        <v>312</v>
      </c>
      <c r="N24" s="53">
        <v>180</v>
      </c>
      <c r="O24" s="53">
        <v>1634</v>
      </c>
    </row>
    <row r="25" spans="1:15" x14ac:dyDescent="0.2">
      <c r="A25" s="62"/>
      <c r="B25" s="52" t="s">
        <v>6</v>
      </c>
      <c r="C25" s="53">
        <v>1</v>
      </c>
      <c r="D25" s="53"/>
      <c r="E25" s="53"/>
      <c r="F25" s="53"/>
      <c r="G25" s="53"/>
      <c r="H25" s="53"/>
      <c r="I25" s="53"/>
      <c r="J25" s="53"/>
      <c r="K25" s="53"/>
      <c r="L25" s="53"/>
      <c r="M25" s="53">
        <v>16</v>
      </c>
      <c r="N25" s="53">
        <v>48</v>
      </c>
      <c r="O25" s="53">
        <v>65</v>
      </c>
    </row>
    <row r="26" spans="1:15" x14ac:dyDescent="0.2">
      <c r="A26" s="62"/>
      <c r="B26" s="52" t="s">
        <v>7</v>
      </c>
      <c r="C26" s="53">
        <v>209</v>
      </c>
      <c r="D26" s="53">
        <v>19</v>
      </c>
      <c r="E26" s="53">
        <v>28</v>
      </c>
      <c r="F26" s="53">
        <v>21</v>
      </c>
      <c r="G26" s="53">
        <v>25</v>
      </c>
      <c r="H26" s="53">
        <v>34</v>
      </c>
      <c r="I26" s="53">
        <v>50</v>
      </c>
      <c r="J26" s="53">
        <v>64</v>
      </c>
      <c r="K26" s="53">
        <v>80</v>
      </c>
      <c r="L26" s="53">
        <v>70</v>
      </c>
      <c r="M26" s="53">
        <v>64</v>
      </c>
      <c r="N26" s="53">
        <v>28</v>
      </c>
      <c r="O26" s="53">
        <v>692</v>
      </c>
    </row>
    <row r="27" spans="1:15" x14ac:dyDescent="0.2">
      <c r="A27" s="62"/>
      <c r="B27" s="52" t="s">
        <v>8</v>
      </c>
      <c r="C27" s="53">
        <v>1</v>
      </c>
      <c r="D27" s="54"/>
      <c r="E27" s="54"/>
      <c r="F27" s="53">
        <v>3</v>
      </c>
      <c r="G27" s="53"/>
      <c r="H27" s="53"/>
      <c r="I27" s="53"/>
      <c r="J27" s="53"/>
      <c r="K27" s="53">
        <v>1</v>
      </c>
      <c r="L27" s="53"/>
      <c r="M27" s="53">
        <v>3</v>
      </c>
      <c r="N27" s="53">
        <v>3</v>
      </c>
      <c r="O27" s="53">
        <v>11</v>
      </c>
    </row>
    <row r="28" spans="1:15" x14ac:dyDescent="0.2">
      <c r="A28" s="62"/>
      <c r="B28" s="55" t="s">
        <v>9</v>
      </c>
      <c r="C28" s="56">
        <v>311</v>
      </c>
      <c r="D28" s="56">
        <v>32</v>
      </c>
      <c r="E28" s="56">
        <v>58</v>
      </c>
      <c r="F28" s="56">
        <v>86</v>
      </c>
      <c r="G28" s="56">
        <v>122</v>
      </c>
      <c r="H28" s="56">
        <v>171</v>
      </c>
      <c r="I28" s="56">
        <v>211</v>
      </c>
      <c r="J28" s="56">
        <v>282</v>
      </c>
      <c r="K28" s="56">
        <v>363</v>
      </c>
      <c r="L28" s="56">
        <v>532</v>
      </c>
      <c r="M28" s="56">
        <v>1043</v>
      </c>
      <c r="N28" s="56">
        <v>845</v>
      </c>
      <c r="O28" s="56">
        <v>4056</v>
      </c>
    </row>
    <row r="29" spans="1:15" x14ac:dyDescent="0.2">
      <c r="A29" s="63"/>
      <c r="B29" s="57" t="s">
        <v>10</v>
      </c>
      <c r="C29" s="58">
        <v>7.6676528599605498E-2</v>
      </c>
      <c r="D29" s="58">
        <v>7.8895463510848095E-3</v>
      </c>
      <c r="E29" s="58">
        <v>1.42998027613412E-2</v>
      </c>
      <c r="F29" s="58">
        <v>2.12031558185404E-2</v>
      </c>
      <c r="G29" s="58">
        <v>3.0078895463510901E-2</v>
      </c>
      <c r="H29" s="58">
        <v>4.2159763313609502E-2</v>
      </c>
      <c r="I29" s="58">
        <v>5.2021696252465499E-2</v>
      </c>
      <c r="J29" s="58">
        <v>6.9526627218934905E-2</v>
      </c>
      <c r="K29" s="58">
        <v>8.9497041420118301E-2</v>
      </c>
      <c r="L29" s="58">
        <v>0.13116370808678501</v>
      </c>
      <c r="M29" s="58">
        <v>0.25714990138067101</v>
      </c>
      <c r="N29" s="58">
        <v>0.20833333333333301</v>
      </c>
      <c r="O29" s="58">
        <v>1</v>
      </c>
    </row>
    <row r="31" spans="1:15" x14ac:dyDescent="0.2">
      <c r="A31" s="2" t="s">
        <v>35</v>
      </c>
    </row>
    <row r="32" spans="1:15" x14ac:dyDescent="0.2">
      <c r="A32" s="34" t="s">
        <v>33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F94321-E572-4BFD-A0F5-6B2854473740}"/>
</file>

<file path=customXml/itemProps2.xml><?xml version="1.0" encoding="utf-8"?>
<ds:datastoreItem xmlns:ds="http://schemas.openxmlformats.org/officeDocument/2006/customXml" ds:itemID="{EE96F956-A85C-4186-8C40-A9295DE05E06}"/>
</file>

<file path=customXml/itemProps3.xml><?xml version="1.0" encoding="utf-8"?>
<ds:datastoreItem xmlns:ds="http://schemas.openxmlformats.org/officeDocument/2006/customXml" ds:itemID="{A17063C1-EDE6-4589-89D8-F6BCB14766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2016-09-26T12:06:59Z</cp:lastPrinted>
  <dcterms:created xsi:type="dcterms:W3CDTF">2016-09-15T10:35:05Z</dcterms:created>
  <dcterms:modified xsi:type="dcterms:W3CDTF">2017-09-04T10:30:38Z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