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3 - Pendenti al 30 settembre 2017\Distretto di BARI\"/>
    </mc:Choice>
  </mc:AlternateContent>
  <bookViews>
    <workbookView xWindow="0" yWindow="0" windowWidth="28800" windowHeight="11535"/>
  </bookViews>
  <sheets>
    <sheet name="Flussi " sheetId="2" r:id="rId1"/>
    <sheet name="Variazione pendenti" sheetId="3" r:id="rId2"/>
    <sheet name="Stratigrafia pendenti" sheetId="7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'!$A$2:$F$34</definedName>
    <definedName name="_xlnm.Print_Area" localSheetId="1">'Variazione pendenti'!$A$2:$F$14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/>
  <c r="G32" i="2" s="1"/>
  <c r="G21" i="2"/>
  <c r="H21" i="2"/>
  <c r="G23" i="2" s="1"/>
  <c r="G12" i="2"/>
  <c r="H12" i="2"/>
  <c r="G14" i="2" l="1"/>
  <c r="F11" i="3"/>
  <c r="F9" i="3"/>
  <c r="F7" i="3"/>
  <c r="F30" i="2"/>
  <c r="E30" i="2"/>
  <c r="D30" i="2"/>
  <c r="C30" i="2"/>
  <c r="F21" i="2"/>
  <c r="E21" i="2"/>
  <c r="D21" i="2"/>
  <c r="C21" i="2"/>
  <c r="F12" i="2"/>
  <c r="E12" i="2"/>
  <c r="D12" i="2"/>
  <c r="C12" i="2"/>
  <c r="C23" i="2" l="1"/>
  <c r="E23" i="2"/>
  <c r="E14" i="2"/>
  <c r="E32" i="2"/>
  <c r="C14" i="2"/>
  <c r="C32" i="2"/>
</calcChain>
</file>

<file path=xl/sharedStrings.xml><?xml version="1.0" encoding="utf-8"?>
<sst xmlns="http://schemas.openxmlformats.org/spreadsheetml/2006/main" count="97" uniqueCount="41">
  <si>
    <t>Distretto di Bari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</si>
  <si>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</si>
  <si>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</si>
  <si>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</si>
  <si>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</si>
  <si>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</si>
  <si>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</si>
  <si>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</si>
  <si>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</si>
  <si>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</si>
  <si>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</si>
  <si>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</si>
  <si>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</si>
  <si>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</si>
  <si>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</si>
  <si>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</si>
  <si>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</si>
  <si>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</si>
  <si>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</si>
  <si>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</si>
  <si>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Fonte: Ministero della Giustizia - Dipartimento dell'organizzazione giudiziaria, del personale e dei servizi - Direzione Generale di Statistica e Analisi Organizzativa</t>
  </si>
  <si>
    <t>Variazione pendenti</t>
  </si>
  <si>
    <t>Tribunale Ordinario di Bari</t>
  </si>
  <si>
    <t>Tribunale Ordinario di Foggia</t>
  </si>
  <si>
    <t>Tribunale Ordinario di Trani</t>
  </si>
  <si>
    <t>Variazione</t>
  </si>
  <si>
    <t>Fino al 2006</t>
  </si>
  <si>
    <t>TOTALE</t>
  </si>
  <si>
    <t>Circondario di Tribunale Ordinario di Bari</t>
  </si>
  <si>
    <t>Circondario di Tribunale Ordinario di Foggia</t>
  </si>
  <si>
    <t>Circondario di Tribunale Ordinario di Trani</t>
  </si>
  <si>
    <t>Iscritti 2016</t>
  </si>
  <si>
    <t>Definiti 2016</t>
  </si>
  <si>
    <t>Fonte: Dipartimento dell'organizzazione giudiziaria, del personale e dei servizi - Direzione Generale di Statistica e Analisi Organizzativa</t>
  </si>
  <si>
    <t>Pendenti al 31/12/2014</t>
  </si>
  <si>
    <t>Anni 2015 - 30 settembre 2017</t>
  </si>
  <si>
    <t>Ultimo aggiornamento del sistema di rilevazione avvenuto l' 8 ottobre 2017</t>
  </si>
  <si>
    <t>Pendenti al 30 settembre 2017</t>
  </si>
  <si>
    <t>Pendenti al 30/09/2017</t>
  </si>
  <si>
    <t>Iscritti 
gen - set 2017</t>
  </si>
  <si>
    <t>Definiti 
gen - set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</si>
</sst>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 applyFont="1"/>
    <xf numFmtId="0" fontId="10" fillId="0" borderId="0" xfId="1" applyFont="1" applyFill="1"/>
    <xf numFmtId="0" fontId="8" fillId="0" borderId="0" xfId="1" applyFont="1" applyFill="1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right" vertical="center" wrapText="1"/>
    </xf>
    <xf numFmtId="0" fontId="8" fillId="0" borderId="1" xfId="1" applyFont="1" applyBorder="1"/>
    <xf numFmtId="3" fontId="8" fillId="0" borderId="1" xfId="1" applyNumberFormat="1" applyFont="1" applyBorder="1"/>
    <xf numFmtId="0" fontId="11" fillId="0" borderId="2" xfId="1" applyFont="1" applyBorder="1"/>
    <xf numFmtId="3" fontId="10" fillId="0" borderId="2" xfId="1" applyNumberFormat="1" applyFont="1" applyBorder="1"/>
    <xf numFmtId="0" fontId="10" fillId="0" borderId="0" xfId="1" applyFont="1" applyBorder="1" applyAlignment="1">
      <alignment horizontal="left" vertical="center" wrapText="1"/>
    </xf>
    <xf numFmtId="0" fontId="12" fillId="0" borderId="0" xfId="1" applyFont="1" applyBorder="1"/>
    <xf numFmtId="3" fontId="8" fillId="0" borderId="0" xfId="1" applyNumberFormat="1" applyFont="1" applyBorder="1"/>
    <xf numFmtId="0" fontId="11" fillId="0" borderId="1" xfId="1" applyFont="1" applyBorder="1"/>
    <xf numFmtId="0" fontId="10" fillId="0" borderId="0" xfId="1" applyFont="1"/>
    <xf numFmtId="3" fontId="8" fillId="0" borderId="0" xfId="1" applyNumberFormat="1" applyFont="1"/>
    <xf numFmtId="0" fontId="8" fillId="0" borderId="1" xfId="1" applyNumberFormat="1" applyFont="1" applyBorder="1"/>
    <xf numFmtId="0" fontId="8" fillId="0" borderId="0" xfId="1" applyFont="1" applyBorder="1"/>
    <xf numFmtId="0" fontId="8" fillId="0" borderId="0" xfId="1" applyFont="1" applyFill="1" applyBorder="1"/>
    <xf numFmtId="0" fontId="10" fillId="0" borderId="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5" xfId="1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0" xfId="1" applyFont="1" applyBorder="1" applyAlignment="1">
      <alignment vertical="center" wrapText="1"/>
    </xf>
    <xf numFmtId="3" fontId="10" fillId="0" borderId="0" xfId="1" applyNumberFormat="1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0" fontId="10" fillId="0" borderId="0" xfId="0" applyFont="1" applyFill="1"/>
    <xf numFmtId="0" fontId="10" fillId="0" borderId="1" xfId="0" applyFont="1" applyBorder="1" applyAlignment="1">
      <alignment horizontal="right" vertical="center" wrapText="1"/>
    </xf>
    <xf numFmtId="0" fontId="13" fillId="0" borderId="0" xfId="1" applyFont="1" applyAlignment="1">
      <alignment vertical="center"/>
    </xf>
    <xf numFmtId="0" fontId="8" fillId="0" borderId="0" xfId="0" applyFont="1"/>
    <xf numFmtId="3" fontId="8" fillId="0" borderId="1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/>
    <xf numFmtId="0" fontId="8" fillId="0" borderId="1" xfId="0" applyNumberFormat="1" applyFont="1" applyBorder="1"/>
    <xf numFmtId="0" fontId="14" fillId="0" borderId="0" xfId="0" applyFont="1"/>
    <xf numFmtId="0" fontId="7" fillId="0" borderId="0" xfId="9" applyFont="1"/>
    <xf numFmtId="0" fontId="8" fillId="0" borderId="0" xfId="9" applyFont="1"/>
    <xf numFmtId="0" fontId="6" fillId="0" borderId="0" xfId="9" applyFont="1"/>
    <xf numFmtId="0" fontId="10" fillId="0" borderId="0" xfId="9" applyFont="1" applyFill="1"/>
    <xf numFmtId="0" fontId="8" fillId="0" borderId="0" xfId="9" applyFont="1" applyFill="1"/>
    <xf numFmtId="0" fontId="10" fillId="0" borderId="1" xfId="9" applyFont="1" applyBorder="1" applyAlignment="1">
      <alignment vertical="center"/>
    </xf>
    <xf numFmtId="0" fontId="10" fillId="0" borderId="1" xfId="9" applyFont="1" applyBorder="1" applyAlignment="1">
      <alignment horizontal="right" vertical="center" wrapText="1"/>
    </xf>
    <xf numFmtId="14" fontId="10" fillId="0" borderId="1" xfId="9" applyNumberFormat="1" applyFont="1" applyBorder="1" applyAlignment="1">
      <alignment horizontal="right" vertical="center" wrapText="1"/>
    </xf>
    <xf numFmtId="0" fontId="8" fillId="0" borderId="1" xfId="9" applyFont="1" applyBorder="1"/>
    <xf numFmtId="3" fontId="8" fillId="0" borderId="1" xfId="9" applyNumberFormat="1" applyFont="1" applyBorder="1"/>
    <xf numFmtId="3" fontId="8" fillId="0" borderId="1" xfId="9" applyNumberFormat="1" applyFont="1" applyBorder="1" applyAlignment="1">
      <alignment horizontal="right"/>
    </xf>
    <xf numFmtId="0" fontId="11" fillId="0" borderId="2" xfId="9" applyFont="1" applyBorder="1"/>
    <xf numFmtId="3" fontId="11" fillId="0" borderId="2" xfId="9" applyNumberFormat="1" applyFont="1" applyBorder="1"/>
    <xf numFmtId="0" fontId="11" fillId="0" borderId="1" xfId="9" applyFont="1" applyBorder="1"/>
    <xf numFmtId="164" fontId="11" fillId="0" borderId="1" xfId="10" applyNumberFormat="1" applyFont="1" applyBorder="1"/>
    <xf numFmtId="0" fontId="10" fillId="0" borderId="0" xfId="9" applyFont="1"/>
    <xf numFmtId="3" fontId="8" fillId="0" borderId="0" xfId="9" applyNumberFormat="1" applyFont="1"/>
    <xf numFmtId="4" fontId="10" fillId="0" borderId="3" xfId="1" applyNumberFormat="1" applyFont="1" applyBorder="1" applyAlignment="1">
      <alignment horizontal="center" vertical="center"/>
    </xf>
    <xf numFmtId="4" fontId="10" fillId="0" borderId="4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6" xfId="9" applyFont="1" applyBorder="1" applyAlignment="1">
      <alignment horizontal="left" vertical="center" wrapText="1"/>
    </xf>
    <xf numFmtId="0" fontId="10" fillId="0" borderId="5" xfId="9" applyFont="1" applyBorder="1" applyAlignment="1">
      <alignment horizontal="left" vertical="center" wrapText="1"/>
    </xf>
    <xf numFmtId="0" fontId="10" fillId="0" borderId="2" xfId="9" applyFont="1" applyBorder="1" applyAlignment="1">
      <alignment horizontal="left" vertical="center" wrapText="1"/>
    </xf>
    <xf numFmtId="3" fontId="11" fillId="0" borderId="1" xfId="9" applyNumberFormat="1" applyFont="1" applyBorder="1"/>
  </cellXfs>
  <cellStyles count="1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Percentuale 2" xfId="2"/>
    <cellStyle name="Percentuale 2 2" xfId="4"/>
    <cellStyle name="Percentuale 2 2 2" xfId="6"/>
    <cellStyle name="Percentuale 2 2 3" xfId="8"/>
    <cellStyle name="Percentuale 2 2 4" xfId="10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zoomScaleNormal="100" workbookViewId="0">
      <selection activeCell="J21" sqref="J21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6" width="9.140625" style="2" customWidth="1"/>
    <col min="7" max="7" width="9.5703125" style="35" customWidth="1"/>
    <col min="8" max="8" width="9.28515625" style="35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2" t="s">
        <v>35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33" t="s">
        <v>39</v>
      </c>
      <c r="H6" s="33" t="s">
        <v>40</v>
      </c>
    </row>
    <row r="7" spans="1:8" x14ac:dyDescent="0.2">
      <c r="A7" s="60" t="s">
        <v>22</v>
      </c>
      <c r="B7" s="8" t="s">
        <v>4</v>
      </c>
      <c r="C7" s="9">
        <v>4308</v>
      </c>
      <c r="D7" s="9">
        <v>7615</v>
      </c>
      <c r="E7" s="9">
        <v>5072</v>
      </c>
      <c r="F7" s="9">
        <v>5585</v>
      </c>
      <c r="G7" s="36">
        <v>3851</v>
      </c>
      <c r="H7" s="36">
        <v>4413</v>
      </c>
    </row>
    <row r="8" spans="1:8" x14ac:dyDescent="0.2">
      <c r="A8" s="60" t="s">
        <v>15</v>
      </c>
      <c r="B8" s="8" t="s">
        <v>5</v>
      </c>
      <c r="C8" s="9">
        <v>923</v>
      </c>
      <c r="D8" s="9">
        <v>1245</v>
      </c>
      <c r="E8" s="9">
        <v>832</v>
      </c>
      <c r="F8" s="9">
        <v>1165</v>
      </c>
      <c r="G8" s="36">
        <v>760</v>
      </c>
      <c r="H8" s="36">
        <v>932</v>
      </c>
    </row>
    <row r="9" spans="1:8" x14ac:dyDescent="0.2">
      <c r="A9" s="60" t="s">
        <v>15</v>
      </c>
      <c r="B9" s="8" t="s">
        <v>6</v>
      </c>
      <c r="C9" s="9">
        <v>747</v>
      </c>
      <c r="D9" s="9">
        <v>789</v>
      </c>
      <c r="E9" s="9">
        <v>687</v>
      </c>
      <c r="F9" s="9">
        <v>728</v>
      </c>
      <c r="G9" s="36">
        <v>505</v>
      </c>
      <c r="H9" s="36">
        <v>502</v>
      </c>
    </row>
    <row r="10" spans="1:8" x14ac:dyDescent="0.2">
      <c r="A10" s="60" t="s">
        <v>15</v>
      </c>
      <c r="B10" s="8" t="s">
        <v>16</v>
      </c>
      <c r="C10" s="9">
        <v>196</v>
      </c>
      <c r="D10" s="9">
        <v>138</v>
      </c>
      <c r="E10" s="9">
        <v>197</v>
      </c>
      <c r="F10" s="9">
        <v>191</v>
      </c>
      <c r="G10" s="36">
        <v>138</v>
      </c>
      <c r="H10" s="36">
        <v>175</v>
      </c>
    </row>
    <row r="11" spans="1:8" x14ac:dyDescent="0.2">
      <c r="A11" s="60" t="s">
        <v>15</v>
      </c>
      <c r="B11" s="8" t="s">
        <v>8</v>
      </c>
      <c r="C11" s="9">
        <v>48</v>
      </c>
      <c r="D11" s="9">
        <v>45</v>
      </c>
      <c r="E11" s="9">
        <v>34</v>
      </c>
      <c r="F11" s="9">
        <v>38</v>
      </c>
      <c r="G11" s="36">
        <v>42</v>
      </c>
      <c r="H11" s="36">
        <v>26</v>
      </c>
    </row>
    <row r="12" spans="1:8" x14ac:dyDescent="0.2">
      <c r="A12" s="60"/>
      <c r="B12" s="10" t="s">
        <v>17</v>
      </c>
      <c r="C12" s="11">
        <f>SUM(C7:C11)</f>
        <v>6222</v>
      </c>
      <c r="D12" s="11">
        <f>SUM(D7:D11)</f>
        <v>9832</v>
      </c>
      <c r="E12" s="11">
        <f t="shared" ref="E12:H12" si="0">SUM(E7:E11)</f>
        <v>6822</v>
      </c>
      <c r="F12" s="11">
        <f t="shared" si="0"/>
        <v>7707</v>
      </c>
      <c r="G12" s="11">
        <f t="shared" si="0"/>
        <v>5296</v>
      </c>
      <c r="H12" s="11">
        <f t="shared" si="0"/>
        <v>6048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37"/>
      <c r="H13" s="37"/>
    </row>
    <row r="14" spans="1:8" ht="13.5" customHeight="1" x14ac:dyDescent="0.2">
      <c r="A14" s="12"/>
      <c r="B14" s="15" t="s">
        <v>18</v>
      </c>
      <c r="C14" s="58">
        <f>D12/C12</f>
        <v>1.5801992928318869</v>
      </c>
      <c r="D14" s="59"/>
      <c r="E14" s="58">
        <f>F12/E12</f>
        <v>1.1297273526824978</v>
      </c>
      <c r="F14" s="59"/>
      <c r="G14" s="58">
        <f>H12/G12</f>
        <v>1.1419939577039275</v>
      </c>
      <c r="H14" s="59"/>
    </row>
    <row r="15" spans="1:8" x14ac:dyDescent="0.2">
      <c r="C15" s="17"/>
      <c r="D15" s="17"/>
      <c r="E15" s="17"/>
      <c r="F15" s="17"/>
      <c r="G15" s="38"/>
      <c r="H15" s="38"/>
    </row>
    <row r="16" spans="1:8" x14ac:dyDescent="0.2">
      <c r="A16" s="60" t="s">
        <v>23</v>
      </c>
      <c r="B16" s="8" t="s">
        <v>4</v>
      </c>
      <c r="C16" s="9">
        <v>6998</v>
      </c>
      <c r="D16" s="9">
        <v>9432</v>
      </c>
      <c r="E16" s="9">
        <v>4492</v>
      </c>
      <c r="F16" s="9">
        <v>8017</v>
      </c>
      <c r="G16" s="36">
        <v>3180</v>
      </c>
      <c r="H16" s="36">
        <v>3104</v>
      </c>
    </row>
    <row r="17" spans="1:8" x14ac:dyDescent="0.2">
      <c r="A17" s="60" t="s">
        <v>19</v>
      </c>
      <c r="B17" s="8" t="s">
        <v>5</v>
      </c>
      <c r="C17" s="9">
        <v>531</v>
      </c>
      <c r="D17" s="9">
        <v>1173</v>
      </c>
      <c r="E17" s="9">
        <v>606</v>
      </c>
      <c r="F17" s="9">
        <v>702</v>
      </c>
      <c r="G17" s="36">
        <v>483</v>
      </c>
      <c r="H17" s="36">
        <v>505</v>
      </c>
    </row>
    <row r="18" spans="1:8" x14ac:dyDescent="0.2">
      <c r="A18" s="60" t="s">
        <v>19</v>
      </c>
      <c r="B18" s="8" t="s">
        <v>6</v>
      </c>
      <c r="C18" s="9">
        <v>285</v>
      </c>
      <c r="D18" s="9">
        <v>312</v>
      </c>
      <c r="E18" s="18">
        <v>274</v>
      </c>
      <c r="F18" s="9">
        <v>262</v>
      </c>
      <c r="G18" s="39">
        <v>192</v>
      </c>
      <c r="H18" s="36">
        <v>197</v>
      </c>
    </row>
    <row r="19" spans="1:8" x14ac:dyDescent="0.2">
      <c r="A19" s="60" t="s">
        <v>19</v>
      </c>
      <c r="B19" s="8" t="s">
        <v>16</v>
      </c>
      <c r="C19" s="9">
        <v>119</v>
      </c>
      <c r="D19" s="9">
        <v>164</v>
      </c>
      <c r="E19" s="9">
        <v>107</v>
      </c>
      <c r="F19" s="9">
        <v>94</v>
      </c>
      <c r="G19" s="36">
        <v>92</v>
      </c>
      <c r="H19" s="36">
        <v>57</v>
      </c>
    </row>
    <row r="20" spans="1:8" x14ac:dyDescent="0.2">
      <c r="A20" s="60" t="s">
        <v>19</v>
      </c>
      <c r="B20" s="8" t="s">
        <v>8</v>
      </c>
      <c r="C20" s="9">
        <v>22</v>
      </c>
      <c r="D20" s="9">
        <v>17</v>
      </c>
      <c r="E20" s="9">
        <v>22</v>
      </c>
      <c r="F20" s="9">
        <v>20</v>
      </c>
      <c r="G20" s="36">
        <v>11</v>
      </c>
      <c r="H20" s="36">
        <v>11</v>
      </c>
    </row>
    <row r="21" spans="1:8" x14ac:dyDescent="0.2">
      <c r="A21" s="60"/>
      <c r="B21" s="10" t="s">
        <v>17</v>
      </c>
      <c r="C21" s="11">
        <f t="shared" ref="C21:H21" si="1">SUM(C16:C20)</f>
        <v>7955</v>
      </c>
      <c r="D21" s="11">
        <f t="shared" si="1"/>
        <v>11098</v>
      </c>
      <c r="E21" s="11">
        <f t="shared" si="1"/>
        <v>5501</v>
      </c>
      <c r="F21" s="11">
        <f t="shared" si="1"/>
        <v>9095</v>
      </c>
      <c r="G21" s="11">
        <f t="shared" si="1"/>
        <v>3958</v>
      </c>
      <c r="H21" s="11">
        <f t="shared" si="1"/>
        <v>3874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37"/>
      <c r="H22" s="37"/>
    </row>
    <row r="23" spans="1:8" x14ac:dyDescent="0.2">
      <c r="A23" s="12"/>
      <c r="B23" s="15" t="s">
        <v>18</v>
      </c>
      <c r="C23" s="58">
        <f>D21/C21</f>
        <v>1.3950974230043998</v>
      </c>
      <c r="D23" s="59"/>
      <c r="E23" s="58">
        <f>F21/E21</f>
        <v>1.6533357571350664</v>
      </c>
      <c r="F23" s="59"/>
      <c r="G23" s="58">
        <f>H21/G21</f>
        <v>0.97877716018191008</v>
      </c>
      <c r="H23" s="59"/>
    </row>
    <row r="24" spans="1:8" x14ac:dyDescent="0.2">
      <c r="C24" s="17"/>
      <c r="D24" s="17"/>
      <c r="E24" s="17"/>
      <c r="F24" s="17"/>
      <c r="G24" s="38"/>
      <c r="H24" s="38"/>
    </row>
    <row r="25" spans="1:8" x14ac:dyDescent="0.2">
      <c r="A25" s="60" t="s">
        <v>24</v>
      </c>
      <c r="B25" s="8" t="s">
        <v>4</v>
      </c>
      <c r="C25" s="9">
        <v>1583</v>
      </c>
      <c r="D25" s="9">
        <v>1990</v>
      </c>
      <c r="E25" s="9">
        <v>1533</v>
      </c>
      <c r="F25" s="9">
        <v>1856</v>
      </c>
      <c r="G25" s="36">
        <v>1074</v>
      </c>
      <c r="H25" s="36">
        <v>1143</v>
      </c>
    </row>
    <row r="26" spans="1:8" x14ac:dyDescent="0.2">
      <c r="A26" s="60"/>
      <c r="B26" s="8" t="s">
        <v>5</v>
      </c>
      <c r="C26" s="9">
        <v>374</v>
      </c>
      <c r="D26" s="9">
        <v>428</v>
      </c>
      <c r="E26" s="9">
        <v>384</v>
      </c>
      <c r="F26" s="9">
        <v>381</v>
      </c>
      <c r="G26" s="36">
        <v>289</v>
      </c>
      <c r="H26" s="36">
        <v>662</v>
      </c>
    </row>
    <row r="27" spans="1:8" x14ac:dyDescent="0.2">
      <c r="A27" s="60"/>
      <c r="B27" s="8" t="s">
        <v>6</v>
      </c>
      <c r="C27" s="9">
        <v>266</v>
      </c>
      <c r="D27" s="9">
        <v>278</v>
      </c>
      <c r="E27" s="9">
        <v>288</v>
      </c>
      <c r="F27" s="9">
        <v>279</v>
      </c>
      <c r="G27" s="36">
        <v>144</v>
      </c>
      <c r="H27" s="36">
        <v>174</v>
      </c>
    </row>
    <row r="28" spans="1:8" x14ac:dyDescent="0.2">
      <c r="A28" s="60"/>
      <c r="B28" s="8" t="s">
        <v>16</v>
      </c>
      <c r="C28" s="9">
        <v>89</v>
      </c>
      <c r="D28" s="9">
        <v>79</v>
      </c>
      <c r="E28" s="9">
        <v>68</v>
      </c>
      <c r="F28" s="9">
        <v>101</v>
      </c>
      <c r="G28" s="36">
        <v>48</v>
      </c>
      <c r="H28" s="36">
        <v>57</v>
      </c>
    </row>
    <row r="29" spans="1:8" x14ac:dyDescent="0.2">
      <c r="A29" s="60"/>
      <c r="B29" s="8" t="s">
        <v>8</v>
      </c>
      <c r="C29" s="9">
        <v>8</v>
      </c>
      <c r="D29" s="9">
        <v>8</v>
      </c>
      <c r="E29" s="9">
        <v>8</v>
      </c>
      <c r="F29" s="9">
        <v>6</v>
      </c>
      <c r="G29" s="36">
        <v>5</v>
      </c>
      <c r="H29" s="36">
        <v>2</v>
      </c>
    </row>
    <row r="30" spans="1:8" x14ac:dyDescent="0.2">
      <c r="A30" s="60"/>
      <c r="B30" s="10" t="s">
        <v>17</v>
      </c>
      <c r="C30" s="11">
        <f t="shared" ref="C30:H30" si="2">SUM(C25:C29)</f>
        <v>2320</v>
      </c>
      <c r="D30" s="11">
        <f t="shared" si="2"/>
        <v>2783</v>
      </c>
      <c r="E30" s="11">
        <f t="shared" si="2"/>
        <v>2281</v>
      </c>
      <c r="F30" s="11">
        <f t="shared" si="2"/>
        <v>2623</v>
      </c>
      <c r="G30" s="11">
        <f t="shared" si="2"/>
        <v>1560</v>
      </c>
      <c r="H30" s="11">
        <f t="shared" si="2"/>
        <v>2038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37"/>
      <c r="H31" s="37"/>
    </row>
    <row r="32" spans="1:8" x14ac:dyDescent="0.2">
      <c r="A32" s="12"/>
      <c r="B32" s="15" t="s">
        <v>18</v>
      </c>
      <c r="C32" s="58">
        <f>D30/C30</f>
        <v>1.1995689655172415</v>
      </c>
      <c r="D32" s="59"/>
      <c r="E32" s="58">
        <f>F30/E30</f>
        <v>1.149934239368698</v>
      </c>
      <c r="F32" s="59"/>
      <c r="G32" s="58">
        <f>H30/G30</f>
        <v>1.3064102564102564</v>
      </c>
      <c r="H32" s="59"/>
    </row>
    <row r="33" spans="1:8" ht="15" customHeight="1" x14ac:dyDescent="0.2">
      <c r="A33" s="40" t="s">
        <v>36</v>
      </c>
      <c r="G33" s="38"/>
      <c r="H33" s="38"/>
    </row>
    <row r="34" spans="1:8" x14ac:dyDescent="0.2">
      <c r="A34" s="34" t="s">
        <v>20</v>
      </c>
      <c r="G34" s="2"/>
      <c r="H34" s="2"/>
    </row>
    <row r="35" spans="1:8" x14ac:dyDescent="0.2">
      <c r="G35" s="2"/>
      <c r="H35" s="2"/>
    </row>
    <row r="36" spans="1:8" x14ac:dyDescent="0.2">
      <c r="G36" s="2"/>
      <c r="H36" s="2"/>
    </row>
    <row r="37" spans="1:8" x14ac:dyDescent="0.2">
      <c r="G37" s="2"/>
      <c r="H37" s="2"/>
    </row>
    <row r="38" spans="1:8" x14ac:dyDescent="0.2">
      <c r="G38" s="2"/>
      <c r="H38" s="2"/>
    </row>
    <row r="39" spans="1:8" x14ac:dyDescent="0.2">
      <c r="G39" s="2"/>
      <c r="H39" s="2"/>
    </row>
    <row r="40" spans="1:8" x14ac:dyDescent="0.2">
      <c r="G40" s="2"/>
      <c r="H40" s="2"/>
    </row>
    <row r="41" spans="1:8" x14ac:dyDescent="0.2">
      <c r="G41" s="2"/>
      <c r="H41" s="2"/>
    </row>
    <row r="42" spans="1:8" x14ac:dyDescent="0.2">
      <c r="G42" s="2"/>
      <c r="H42" s="2"/>
    </row>
    <row r="43" spans="1:8" x14ac:dyDescent="0.2">
      <c r="G43" s="2"/>
      <c r="H43" s="2"/>
    </row>
    <row r="44" spans="1:8" x14ac:dyDescent="0.2">
      <c r="G44" s="2"/>
      <c r="H44" s="2"/>
    </row>
    <row r="45" spans="1:8" x14ac:dyDescent="0.2">
      <c r="G45" s="2"/>
      <c r="H45" s="2"/>
    </row>
    <row r="46" spans="1:8" x14ac:dyDescent="0.2">
      <c r="G46" s="2"/>
      <c r="H46" s="2"/>
    </row>
    <row r="47" spans="1:8" x14ac:dyDescent="0.2">
      <c r="G47" s="2"/>
      <c r="H47" s="2"/>
    </row>
    <row r="48" spans="1:8" x14ac:dyDescent="0.2">
      <c r="G48" s="2"/>
      <c r="H48" s="2"/>
    </row>
    <row r="49" spans="7:8" x14ac:dyDescent="0.2">
      <c r="G49" s="2"/>
      <c r="H49" s="2"/>
    </row>
    <row r="50" spans="7:8" x14ac:dyDescent="0.2">
      <c r="G50" s="2"/>
      <c r="H50" s="2"/>
    </row>
    <row r="51" spans="7:8" x14ac:dyDescent="0.2">
      <c r="G51" s="2"/>
      <c r="H51" s="2"/>
    </row>
    <row r="52" spans="7:8" x14ac:dyDescent="0.2">
      <c r="G52" s="2"/>
      <c r="H52" s="2"/>
    </row>
    <row r="53" spans="7:8" x14ac:dyDescent="0.2">
      <c r="G53" s="2"/>
      <c r="H53" s="2"/>
    </row>
    <row r="54" spans="7:8" x14ac:dyDescent="0.2">
      <c r="G54" s="2"/>
      <c r="H54" s="2"/>
    </row>
    <row r="55" spans="7:8" x14ac:dyDescent="0.2">
      <c r="G55" s="2"/>
      <c r="H55" s="2"/>
    </row>
    <row r="56" spans="7:8" x14ac:dyDescent="0.2">
      <c r="G56" s="2"/>
      <c r="H56" s="2"/>
    </row>
    <row r="57" spans="7:8" x14ac:dyDescent="0.2">
      <c r="G57" s="2"/>
      <c r="H57" s="2"/>
    </row>
    <row r="58" spans="7:8" x14ac:dyDescent="0.2">
      <c r="G58" s="2"/>
      <c r="H58" s="2"/>
    </row>
    <row r="59" spans="7:8" x14ac:dyDescent="0.2">
      <c r="G59" s="2"/>
      <c r="H59" s="2"/>
    </row>
  </sheetData>
  <mergeCells count="12">
    <mergeCell ref="A7:A12"/>
    <mergeCell ref="C14:D14"/>
    <mergeCell ref="E14:F14"/>
    <mergeCell ref="A16:A21"/>
    <mergeCell ref="G14:H14"/>
    <mergeCell ref="G23:H23"/>
    <mergeCell ref="G32:H32"/>
    <mergeCell ref="A25:A30"/>
    <mergeCell ref="C32:D32"/>
    <mergeCell ref="E32:F32"/>
    <mergeCell ref="C23:D23"/>
    <mergeCell ref="E23:F23"/>
  </mergeCells>
  <conditionalFormatting sqref="C14:D14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E14:H14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C23:D23">
    <cfRule type="cellIs" dxfId="13" priority="45" operator="greaterThan">
      <formula>1</formula>
    </cfRule>
    <cfRule type="cellIs" dxfId="12" priority="46" operator="lessThan">
      <formula>1</formula>
    </cfRule>
  </conditionalFormatting>
  <conditionalFormatting sqref="E23:H23">
    <cfRule type="cellIs" dxfId="11" priority="43" operator="greaterThan">
      <formula>1</formula>
    </cfRule>
    <cfRule type="cellIs" dxfId="10" priority="44" operator="lessThan">
      <formula>1</formula>
    </cfRule>
  </conditionalFormatting>
  <conditionalFormatting sqref="C32:D32">
    <cfRule type="cellIs" dxfId="9" priority="39" operator="greaterThan">
      <formula>1</formula>
    </cfRule>
    <cfRule type="cellIs" dxfId="8" priority="40" operator="lessThan">
      <formula>1</formula>
    </cfRule>
  </conditionalFormatting>
  <conditionalFormatting sqref="E32:H32">
    <cfRule type="cellIs" dxfId="7" priority="37" operator="greaterThan">
      <formula>1</formula>
    </cfRule>
    <cfRule type="cellIs" dxfId="6" priority="3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7" sqref="H7:H11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44" t="s">
        <v>37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21" t="s">
        <v>34</v>
      </c>
      <c r="D6" s="21" t="s">
        <v>38</v>
      </c>
      <c r="E6" s="22"/>
      <c r="F6" s="33" t="s">
        <v>25</v>
      </c>
    </row>
    <row r="7" spans="1:6" s="28" customFormat="1" ht="27" customHeight="1" x14ac:dyDescent="0.2">
      <c r="A7" s="23" t="s">
        <v>22</v>
      </c>
      <c r="B7" s="24" t="s">
        <v>17</v>
      </c>
      <c r="C7" s="25">
        <v>11770</v>
      </c>
      <c r="D7" s="25">
        <v>10796</v>
      </c>
      <c r="E7" s="26"/>
      <c r="F7" s="27">
        <f>(D7-C7)/C7</f>
        <v>-8.2752761257434151E-2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23</v>
      </c>
      <c r="B9" s="24" t="s">
        <v>17</v>
      </c>
      <c r="C9" s="25">
        <v>13218</v>
      </c>
      <c r="D9" s="25">
        <v>7973</v>
      </c>
      <c r="E9" s="26"/>
      <c r="F9" s="27">
        <f>(D9-C9)/C9</f>
        <v>-0.39680738387047965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24</v>
      </c>
      <c r="B11" s="24" t="s">
        <v>17</v>
      </c>
      <c r="C11" s="25">
        <v>5046</v>
      </c>
      <c r="D11" s="25">
        <v>4063</v>
      </c>
      <c r="E11" s="26"/>
      <c r="F11" s="27">
        <f>(D11-C11)/C11</f>
        <v>-0.19480776852952833</v>
      </c>
    </row>
    <row r="12" spans="1:6" x14ac:dyDescent="0.2">
      <c r="C12" s="17"/>
      <c r="D12" s="17"/>
      <c r="E12" s="14"/>
    </row>
    <row r="13" spans="1:6" x14ac:dyDescent="0.2">
      <c r="A13" s="40" t="s">
        <v>36</v>
      </c>
    </row>
    <row r="14" spans="1:6" x14ac:dyDescent="0.2">
      <c r="A14" s="34" t="s">
        <v>20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S21" sqref="S21"/>
    </sheetView>
  </sheetViews>
  <sheetFormatPr defaultColWidth="9.140625" defaultRowHeight="12.75" x14ac:dyDescent="0.2"/>
  <cols>
    <col min="1" max="1" width="15.28515625" style="56" customWidth="1"/>
    <col min="2" max="2" width="40.140625" style="42" customWidth="1"/>
    <col min="3" max="3" width="11" style="42" customWidth="1"/>
    <col min="4" max="5" width="9.140625" style="42"/>
    <col min="6" max="6" width="10.5703125" style="42" customWidth="1"/>
    <col min="7" max="12" width="9.140625" style="42"/>
    <col min="13" max="13" width="9.140625" style="42" customWidth="1"/>
    <col min="14" max="14" width="10.7109375" style="42" bestFit="1" customWidth="1"/>
    <col min="15" max="16384" width="9.140625" style="42"/>
  </cols>
  <sheetData>
    <row r="1" spans="1:15" ht="15.75" x14ac:dyDescent="0.25">
      <c r="A1" s="41" t="s">
        <v>0</v>
      </c>
    </row>
    <row r="2" spans="1:15" ht="15" x14ac:dyDescent="0.25">
      <c r="A2" s="43" t="s">
        <v>1</v>
      </c>
    </row>
    <row r="3" spans="1:15" x14ac:dyDescent="0.2">
      <c r="A3" s="44" t="s">
        <v>2</v>
      </c>
      <c r="B3" s="45"/>
    </row>
    <row r="4" spans="1:15" x14ac:dyDescent="0.2">
      <c r="A4" s="44" t="s">
        <v>37</v>
      </c>
      <c r="B4" s="45"/>
    </row>
    <row r="6" spans="1:15" x14ac:dyDescent="0.2">
      <c r="A6" s="46" t="s">
        <v>3</v>
      </c>
      <c r="B6" s="46" t="s">
        <v>12</v>
      </c>
      <c r="C6" s="47" t="s">
        <v>26</v>
      </c>
      <c r="D6" s="47">
        <v>2007</v>
      </c>
      <c r="E6" s="47">
        <v>2008</v>
      </c>
      <c r="F6" s="47">
        <v>2009</v>
      </c>
      <c r="G6" s="47">
        <v>2010</v>
      </c>
      <c r="H6" s="47">
        <v>2011</v>
      </c>
      <c r="I6" s="47">
        <v>2012</v>
      </c>
      <c r="J6" s="47">
        <v>2013</v>
      </c>
      <c r="K6" s="47">
        <v>2014</v>
      </c>
      <c r="L6" s="47">
        <v>2015</v>
      </c>
      <c r="M6" s="47">
        <v>2016</v>
      </c>
      <c r="N6" s="48">
        <v>43008</v>
      </c>
      <c r="O6" s="48" t="s">
        <v>27</v>
      </c>
    </row>
    <row r="7" spans="1:15" ht="12.75" customHeight="1" x14ac:dyDescent="0.2">
      <c r="A7" s="61" t="s">
        <v>28</v>
      </c>
      <c r="B7" s="49" t="s">
        <v>4</v>
      </c>
      <c r="C7" s="50">
        <v>152</v>
      </c>
      <c r="D7" s="50">
        <v>46</v>
      </c>
      <c r="E7" s="50">
        <v>9</v>
      </c>
      <c r="F7" s="50">
        <v>69</v>
      </c>
      <c r="G7" s="50">
        <v>32</v>
      </c>
      <c r="H7" s="50">
        <v>28</v>
      </c>
      <c r="I7" s="50">
        <v>41</v>
      </c>
      <c r="J7" s="50">
        <v>76</v>
      </c>
      <c r="K7" s="50">
        <v>150</v>
      </c>
      <c r="L7" s="50">
        <v>238</v>
      </c>
      <c r="M7" s="50">
        <v>713</v>
      </c>
      <c r="N7" s="50">
        <v>2423</v>
      </c>
      <c r="O7" s="50">
        <v>3977</v>
      </c>
    </row>
    <row r="8" spans="1:15" x14ac:dyDescent="0.2">
      <c r="A8" s="62"/>
      <c r="B8" s="49" t="s">
        <v>5</v>
      </c>
      <c r="C8" s="50">
        <v>570</v>
      </c>
      <c r="D8" s="50">
        <v>80</v>
      </c>
      <c r="E8" s="50">
        <v>112</v>
      </c>
      <c r="F8" s="50">
        <v>145</v>
      </c>
      <c r="G8" s="50">
        <v>191</v>
      </c>
      <c r="H8" s="50">
        <v>265</v>
      </c>
      <c r="I8" s="50">
        <v>366</v>
      </c>
      <c r="J8" s="50">
        <v>374</v>
      </c>
      <c r="K8" s="50">
        <v>483</v>
      </c>
      <c r="L8" s="50">
        <v>478</v>
      </c>
      <c r="M8" s="50">
        <v>545</v>
      </c>
      <c r="N8" s="50">
        <v>695</v>
      </c>
      <c r="O8" s="50">
        <v>4304</v>
      </c>
    </row>
    <row r="9" spans="1:15" x14ac:dyDescent="0.2">
      <c r="A9" s="62"/>
      <c r="B9" s="49" t="s">
        <v>6</v>
      </c>
      <c r="C9" s="50">
        <v>1</v>
      </c>
      <c r="D9" s="50">
        <v>1</v>
      </c>
      <c r="E9" s="50"/>
      <c r="F9" s="50">
        <v>2</v>
      </c>
      <c r="G9" s="50">
        <v>3</v>
      </c>
      <c r="H9" s="50">
        <v>2</v>
      </c>
      <c r="I9" s="50">
        <v>13</v>
      </c>
      <c r="J9" s="50">
        <v>20</v>
      </c>
      <c r="K9" s="50">
        <v>10</v>
      </c>
      <c r="L9" s="50">
        <v>1</v>
      </c>
      <c r="M9" s="50">
        <v>22</v>
      </c>
      <c r="N9" s="50">
        <v>206</v>
      </c>
      <c r="O9" s="50">
        <v>281</v>
      </c>
    </row>
    <row r="10" spans="1:15" x14ac:dyDescent="0.2">
      <c r="A10" s="62"/>
      <c r="B10" s="49" t="s">
        <v>7</v>
      </c>
      <c r="C10" s="50">
        <v>809</v>
      </c>
      <c r="D10" s="50">
        <v>67</v>
      </c>
      <c r="E10" s="50">
        <v>52</v>
      </c>
      <c r="F10" s="50">
        <v>85</v>
      </c>
      <c r="G10" s="50">
        <v>89</v>
      </c>
      <c r="H10" s="50">
        <v>102</v>
      </c>
      <c r="I10" s="50">
        <v>151</v>
      </c>
      <c r="J10" s="50">
        <v>170</v>
      </c>
      <c r="K10" s="50">
        <v>151</v>
      </c>
      <c r="L10" s="50">
        <v>176</v>
      </c>
      <c r="M10" s="50">
        <v>180</v>
      </c>
      <c r="N10" s="50">
        <v>133</v>
      </c>
      <c r="O10" s="50">
        <v>2165</v>
      </c>
    </row>
    <row r="11" spans="1:15" x14ac:dyDescent="0.2">
      <c r="A11" s="62"/>
      <c r="B11" s="49" t="s">
        <v>8</v>
      </c>
      <c r="C11" s="50">
        <v>9</v>
      </c>
      <c r="D11" s="51">
        <v>1</v>
      </c>
      <c r="E11" s="51"/>
      <c r="F11" s="50">
        <v>1</v>
      </c>
      <c r="G11" s="50">
        <v>2</v>
      </c>
      <c r="H11" s="50">
        <v>1</v>
      </c>
      <c r="I11" s="50">
        <v>4</v>
      </c>
      <c r="J11" s="50">
        <v>4</v>
      </c>
      <c r="K11" s="50">
        <v>4</v>
      </c>
      <c r="L11" s="50">
        <v>1</v>
      </c>
      <c r="M11" s="50">
        <v>7</v>
      </c>
      <c r="N11" s="50">
        <v>35</v>
      </c>
      <c r="O11" s="50">
        <v>69</v>
      </c>
    </row>
    <row r="12" spans="1:15" x14ac:dyDescent="0.2">
      <c r="A12" s="62"/>
      <c r="B12" s="52" t="s">
        <v>9</v>
      </c>
      <c r="C12" s="53">
        <v>1541</v>
      </c>
      <c r="D12" s="53">
        <v>195</v>
      </c>
      <c r="E12" s="53">
        <v>173</v>
      </c>
      <c r="F12" s="53">
        <v>302</v>
      </c>
      <c r="G12" s="53">
        <v>317</v>
      </c>
      <c r="H12" s="53">
        <v>398</v>
      </c>
      <c r="I12" s="53">
        <v>575</v>
      </c>
      <c r="J12" s="53">
        <v>644</v>
      </c>
      <c r="K12" s="53">
        <v>798</v>
      </c>
      <c r="L12" s="53">
        <v>894</v>
      </c>
      <c r="M12" s="53">
        <v>1467</v>
      </c>
      <c r="N12" s="53">
        <v>3492</v>
      </c>
      <c r="O12" s="53">
        <v>10796</v>
      </c>
    </row>
    <row r="13" spans="1:15" x14ac:dyDescent="0.2">
      <c r="A13" s="63"/>
      <c r="B13" s="54" t="s">
        <v>10</v>
      </c>
      <c r="C13" s="55">
        <v>0.142738051130048</v>
      </c>
      <c r="D13" s="55">
        <v>1.8062245276028201E-2</v>
      </c>
      <c r="E13" s="55">
        <v>1.60244535012968E-2</v>
      </c>
      <c r="F13" s="55">
        <v>2.7973323453130802E-2</v>
      </c>
      <c r="G13" s="55">
        <v>2.9362726935902202E-2</v>
      </c>
      <c r="H13" s="55">
        <v>3.6865505742867698E-2</v>
      </c>
      <c r="I13" s="55">
        <v>5.3260466839570197E-2</v>
      </c>
      <c r="J13" s="55">
        <v>5.9651722860318598E-2</v>
      </c>
      <c r="K13" s="55">
        <v>7.3916265283438295E-2</v>
      </c>
      <c r="L13" s="55">
        <v>8.2808447573175306E-2</v>
      </c>
      <c r="M13" s="55">
        <v>0.13588366061504301</v>
      </c>
      <c r="N13" s="55">
        <v>0.32345313078918098</v>
      </c>
      <c r="O13" s="55">
        <v>1</v>
      </c>
    </row>
    <row r="14" spans="1:15" x14ac:dyDescent="0.2">
      <c r="C14" s="57"/>
      <c r="D14" s="57"/>
      <c r="E14" s="57"/>
      <c r="F14" s="57"/>
      <c r="G14" s="57"/>
    </row>
    <row r="15" spans="1:15" ht="12.75" customHeight="1" x14ac:dyDescent="0.2">
      <c r="A15" s="61" t="s">
        <v>29</v>
      </c>
      <c r="B15" s="49" t="s">
        <v>4</v>
      </c>
      <c r="C15" s="50">
        <v>2</v>
      </c>
      <c r="D15" s="50">
        <v>1</v>
      </c>
      <c r="E15" s="50">
        <v>6</v>
      </c>
      <c r="F15" s="50">
        <v>50</v>
      </c>
      <c r="G15" s="50">
        <v>36</v>
      </c>
      <c r="H15" s="50">
        <v>34</v>
      </c>
      <c r="I15" s="50">
        <v>54</v>
      </c>
      <c r="J15" s="50">
        <v>98</v>
      </c>
      <c r="K15" s="50">
        <v>59</v>
      </c>
      <c r="L15" s="50">
        <v>214</v>
      </c>
      <c r="M15" s="50">
        <v>486</v>
      </c>
      <c r="N15" s="50">
        <v>2016</v>
      </c>
      <c r="O15" s="50">
        <v>3056</v>
      </c>
    </row>
    <row r="16" spans="1:15" x14ac:dyDescent="0.2">
      <c r="A16" s="62"/>
      <c r="B16" s="49" t="s">
        <v>5</v>
      </c>
      <c r="C16" s="50">
        <v>587</v>
      </c>
      <c r="D16" s="50">
        <v>53</v>
      </c>
      <c r="E16" s="50">
        <v>90</v>
      </c>
      <c r="F16" s="50">
        <v>173</v>
      </c>
      <c r="G16" s="50">
        <v>240</v>
      </c>
      <c r="H16" s="50">
        <v>308</v>
      </c>
      <c r="I16" s="50">
        <v>265</v>
      </c>
      <c r="J16" s="50">
        <v>304</v>
      </c>
      <c r="K16" s="50">
        <v>351</v>
      </c>
      <c r="L16" s="50">
        <v>390</v>
      </c>
      <c r="M16" s="50">
        <v>491</v>
      </c>
      <c r="N16" s="50">
        <v>460</v>
      </c>
      <c r="O16" s="50">
        <v>3712</v>
      </c>
    </row>
    <row r="17" spans="1:15" x14ac:dyDescent="0.2">
      <c r="A17" s="62"/>
      <c r="B17" s="49" t="s">
        <v>6</v>
      </c>
      <c r="C17" s="50">
        <v>6</v>
      </c>
      <c r="D17" s="50"/>
      <c r="E17" s="50">
        <v>3</v>
      </c>
      <c r="F17" s="50">
        <v>1</v>
      </c>
      <c r="G17" s="50">
        <v>16</v>
      </c>
      <c r="H17" s="50">
        <v>6</v>
      </c>
      <c r="I17" s="50">
        <v>1</v>
      </c>
      <c r="J17" s="50">
        <v>1</v>
      </c>
      <c r="K17" s="50">
        <v>3</v>
      </c>
      <c r="L17" s="50">
        <v>3</v>
      </c>
      <c r="M17" s="50">
        <v>30</v>
      </c>
      <c r="N17" s="50">
        <v>120</v>
      </c>
      <c r="O17" s="50">
        <v>190</v>
      </c>
    </row>
    <row r="18" spans="1:15" x14ac:dyDescent="0.2">
      <c r="A18" s="62"/>
      <c r="B18" s="49" t="s">
        <v>7</v>
      </c>
      <c r="C18" s="50">
        <v>338</v>
      </c>
      <c r="D18" s="50">
        <v>8</v>
      </c>
      <c r="E18" s="50">
        <v>32</v>
      </c>
      <c r="F18" s="50">
        <v>26</v>
      </c>
      <c r="G18" s="50">
        <v>31</v>
      </c>
      <c r="H18" s="50">
        <v>41</v>
      </c>
      <c r="I18" s="50">
        <v>51</v>
      </c>
      <c r="J18" s="50">
        <v>67</v>
      </c>
      <c r="K18" s="50">
        <v>85</v>
      </c>
      <c r="L18" s="50">
        <v>102</v>
      </c>
      <c r="M18" s="50">
        <v>101</v>
      </c>
      <c r="N18" s="50">
        <v>92</v>
      </c>
      <c r="O18" s="50">
        <v>974</v>
      </c>
    </row>
    <row r="19" spans="1:15" x14ac:dyDescent="0.2">
      <c r="A19" s="62"/>
      <c r="B19" s="49" t="s">
        <v>8</v>
      </c>
      <c r="C19" s="50">
        <v>13</v>
      </c>
      <c r="D19" s="51"/>
      <c r="E19" s="51"/>
      <c r="F19" s="50">
        <v>3</v>
      </c>
      <c r="G19" s="50"/>
      <c r="H19" s="50"/>
      <c r="I19" s="50">
        <v>3</v>
      </c>
      <c r="J19" s="50">
        <v>1</v>
      </c>
      <c r="K19" s="50"/>
      <c r="L19" s="50">
        <v>1</v>
      </c>
      <c r="M19" s="50">
        <v>10</v>
      </c>
      <c r="N19" s="50">
        <v>10</v>
      </c>
      <c r="O19" s="50">
        <v>41</v>
      </c>
    </row>
    <row r="20" spans="1:15" x14ac:dyDescent="0.2">
      <c r="A20" s="62"/>
      <c r="B20" s="52" t="s">
        <v>9</v>
      </c>
      <c r="C20" s="53">
        <v>946</v>
      </c>
      <c r="D20" s="53">
        <v>62</v>
      </c>
      <c r="E20" s="53">
        <v>131</v>
      </c>
      <c r="F20" s="53">
        <v>253</v>
      </c>
      <c r="G20" s="53">
        <v>323</v>
      </c>
      <c r="H20" s="53">
        <v>389</v>
      </c>
      <c r="I20" s="53">
        <v>374</v>
      </c>
      <c r="J20" s="53">
        <v>471</v>
      </c>
      <c r="K20" s="53">
        <v>498</v>
      </c>
      <c r="L20" s="53">
        <v>710</v>
      </c>
      <c r="M20" s="53">
        <v>1118</v>
      </c>
      <c r="N20" s="64">
        <v>2698</v>
      </c>
      <c r="O20" s="64">
        <v>7973</v>
      </c>
    </row>
    <row r="21" spans="1:15" x14ac:dyDescent="0.2">
      <c r="A21" s="63"/>
      <c r="B21" s="54" t="s">
        <v>10</v>
      </c>
      <c r="C21" s="55">
        <v>0.118650445252728</v>
      </c>
      <c r="D21" s="55">
        <v>7.77624482628873E-3</v>
      </c>
      <c r="E21" s="55">
        <v>1.6430452778126201E-2</v>
      </c>
      <c r="F21" s="55">
        <v>3.1732095823404E-2</v>
      </c>
      <c r="G21" s="55">
        <v>4.0511727078891301E-2</v>
      </c>
      <c r="H21" s="55">
        <v>4.87896651197793E-2</v>
      </c>
      <c r="I21" s="55">
        <v>4.6908315565031999E-2</v>
      </c>
      <c r="J21" s="55">
        <v>5.9074376019064297E-2</v>
      </c>
      <c r="K21" s="55">
        <v>6.2460805217609397E-2</v>
      </c>
      <c r="L21" s="55">
        <v>8.9050545591370905E-2</v>
      </c>
      <c r="M21" s="55">
        <v>0.140223253480497</v>
      </c>
      <c r="N21" s="55">
        <v>0.33839207324720899</v>
      </c>
      <c r="O21" s="55">
        <v>1</v>
      </c>
    </row>
    <row r="22" spans="1:15" x14ac:dyDescent="0.2">
      <c r="C22" s="57"/>
      <c r="D22" s="57"/>
      <c r="E22" s="57"/>
      <c r="F22" s="57"/>
      <c r="G22" s="57"/>
    </row>
    <row r="23" spans="1:15" ht="12.75" customHeight="1" x14ac:dyDescent="0.2">
      <c r="A23" s="61" t="s">
        <v>30</v>
      </c>
      <c r="B23" s="49" t="s">
        <v>4</v>
      </c>
      <c r="C23" s="50">
        <v>1</v>
      </c>
      <c r="D23" s="50"/>
      <c r="E23" s="50"/>
      <c r="F23" s="50">
        <v>21</v>
      </c>
      <c r="G23" s="50">
        <v>26</v>
      </c>
      <c r="H23" s="50">
        <v>27</v>
      </c>
      <c r="I23" s="50">
        <v>22</v>
      </c>
      <c r="J23" s="50">
        <v>29</v>
      </c>
      <c r="K23" s="50">
        <v>61</v>
      </c>
      <c r="L23" s="50">
        <v>165</v>
      </c>
      <c r="M23" s="50">
        <v>488</v>
      </c>
      <c r="N23" s="50">
        <v>820</v>
      </c>
      <c r="O23" s="50">
        <v>1660</v>
      </c>
    </row>
    <row r="24" spans="1:15" x14ac:dyDescent="0.2">
      <c r="A24" s="62"/>
      <c r="B24" s="49" t="s">
        <v>5</v>
      </c>
      <c r="C24" s="50">
        <v>97</v>
      </c>
      <c r="D24" s="50">
        <v>13</v>
      </c>
      <c r="E24" s="50">
        <v>30</v>
      </c>
      <c r="F24" s="50">
        <v>41</v>
      </c>
      <c r="G24" s="50">
        <v>68</v>
      </c>
      <c r="H24" s="50">
        <v>102</v>
      </c>
      <c r="I24" s="50">
        <v>128</v>
      </c>
      <c r="J24" s="50">
        <v>183</v>
      </c>
      <c r="K24" s="50">
        <v>189</v>
      </c>
      <c r="L24" s="50">
        <v>232</v>
      </c>
      <c r="M24" s="50">
        <v>294</v>
      </c>
      <c r="N24" s="50">
        <v>268</v>
      </c>
      <c r="O24" s="50">
        <v>1645</v>
      </c>
    </row>
    <row r="25" spans="1:15" x14ac:dyDescent="0.2">
      <c r="A25" s="62"/>
      <c r="B25" s="49" t="s">
        <v>6</v>
      </c>
      <c r="C25" s="50">
        <v>1</v>
      </c>
      <c r="D25" s="50"/>
      <c r="E25" s="50"/>
      <c r="F25" s="50"/>
      <c r="G25" s="50"/>
      <c r="H25" s="50"/>
      <c r="I25" s="50"/>
      <c r="J25" s="50"/>
      <c r="K25" s="50"/>
      <c r="L25" s="50"/>
      <c r="M25" s="50">
        <v>1</v>
      </c>
      <c r="N25" s="50">
        <v>50</v>
      </c>
      <c r="O25" s="50">
        <v>52</v>
      </c>
    </row>
    <row r="26" spans="1:15" x14ac:dyDescent="0.2">
      <c r="A26" s="62"/>
      <c r="B26" s="49" t="s">
        <v>7</v>
      </c>
      <c r="C26" s="50">
        <v>200</v>
      </c>
      <c r="D26" s="50">
        <v>16</v>
      </c>
      <c r="E26" s="50">
        <v>27</v>
      </c>
      <c r="F26" s="50">
        <v>21</v>
      </c>
      <c r="G26" s="50">
        <v>25</v>
      </c>
      <c r="H26" s="50">
        <v>34</v>
      </c>
      <c r="I26" s="50">
        <v>50</v>
      </c>
      <c r="J26" s="50">
        <v>64</v>
      </c>
      <c r="K26" s="50">
        <v>78</v>
      </c>
      <c r="L26" s="50">
        <v>70</v>
      </c>
      <c r="M26" s="50">
        <v>61</v>
      </c>
      <c r="N26" s="50">
        <v>48</v>
      </c>
      <c r="O26" s="50">
        <v>694</v>
      </c>
    </row>
    <row r="27" spans="1:15" x14ac:dyDescent="0.2">
      <c r="A27" s="62"/>
      <c r="B27" s="49" t="s">
        <v>8</v>
      </c>
      <c r="C27" s="50">
        <v>1</v>
      </c>
      <c r="D27" s="51"/>
      <c r="E27" s="51"/>
      <c r="F27" s="50">
        <v>3</v>
      </c>
      <c r="G27" s="50"/>
      <c r="H27" s="50"/>
      <c r="I27" s="50"/>
      <c r="J27" s="50"/>
      <c r="K27" s="50">
        <v>1</v>
      </c>
      <c r="L27" s="50"/>
      <c r="M27" s="50">
        <v>2</v>
      </c>
      <c r="N27" s="50">
        <v>5</v>
      </c>
      <c r="O27" s="50">
        <v>12</v>
      </c>
    </row>
    <row r="28" spans="1:15" x14ac:dyDescent="0.2">
      <c r="A28" s="62"/>
      <c r="B28" s="52" t="s">
        <v>9</v>
      </c>
      <c r="C28" s="53">
        <v>300</v>
      </c>
      <c r="D28" s="53">
        <v>29</v>
      </c>
      <c r="E28" s="53">
        <v>57</v>
      </c>
      <c r="F28" s="53">
        <v>86</v>
      </c>
      <c r="G28" s="53">
        <v>119</v>
      </c>
      <c r="H28" s="53">
        <v>163</v>
      </c>
      <c r="I28" s="53">
        <v>200</v>
      </c>
      <c r="J28" s="53">
        <v>276</v>
      </c>
      <c r="K28" s="53">
        <v>329</v>
      </c>
      <c r="L28" s="53">
        <v>467</v>
      </c>
      <c r="M28" s="53">
        <v>846</v>
      </c>
      <c r="N28" s="64">
        <v>1191</v>
      </c>
      <c r="O28" s="64">
        <v>4063</v>
      </c>
    </row>
    <row r="29" spans="1:15" x14ac:dyDescent="0.2">
      <c r="A29" s="63"/>
      <c r="B29" s="54" t="s">
        <v>10</v>
      </c>
      <c r="C29" s="55">
        <v>7.3837066207235999E-2</v>
      </c>
      <c r="D29" s="55">
        <v>7.1375830666994796E-3</v>
      </c>
      <c r="E29" s="55">
        <v>1.40290425793748E-2</v>
      </c>
      <c r="F29" s="55">
        <v>2.11666256460743E-2</v>
      </c>
      <c r="G29" s="55">
        <v>2.92887029288703E-2</v>
      </c>
      <c r="H29" s="55">
        <v>4.0118139305931597E-2</v>
      </c>
      <c r="I29" s="55">
        <v>4.9224710804823997E-2</v>
      </c>
      <c r="J29" s="55">
        <v>6.7930100910657196E-2</v>
      </c>
      <c r="K29" s="55">
        <v>8.0974649273935495E-2</v>
      </c>
      <c r="L29" s="55">
        <v>0.114939699729264</v>
      </c>
      <c r="M29" s="55">
        <v>0.20822052670440599</v>
      </c>
      <c r="N29" s="55">
        <v>0.29313315284272701</v>
      </c>
      <c r="O29" s="55">
        <v>1</v>
      </c>
    </row>
    <row r="31" spans="1:15" x14ac:dyDescent="0.2">
      <c r="A31" s="40" t="s">
        <v>36</v>
      </c>
    </row>
    <row r="32" spans="1:15" x14ac:dyDescent="0.2">
      <c r="A32" s="34" t="s">
        <v>33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A29847-CB6F-44F4-A10F-1DE6FDC363C8}"/>
</file>

<file path=customXml/itemProps2.xml><?xml version="1.0" encoding="utf-8"?>
<ds:datastoreItem xmlns:ds="http://schemas.openxmlformats.org/officeDocument/2006/customXml" ds:itemID="{BEF5F02C-66D1-4231-9547-6E345F01F485}"/>
</file>

<file path=customXml/itemProps3.xml><?xml version="1.0" encoding="utf-8"?>
<ds:datastoreItem xmlns:ds="http://schemas.openxmlformats.org/officeDocument/2006/customXml" ds:itemID="{8021E985-E9A4-4958-A4C7-7B76395768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2016-09-26T12:06:59Z</cp:lastPrinted>
  <dcterms:created xsi:type="dcterms:W3CDTF">2016-09-15T10:35:05Z</dcterms:created>
  <dcterms:modified xsi:type="dcterms:W3CDTF">2017-11-10T09:37:02Z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