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1 - Pendenti al 31 marzo 2018\Distretto di BARI\"/>
    </mc:Choice>
  </mc:AlternateContent>
  <bookViews>
    <workbookView xWindow="0" yWindow="0" windowWidth="28800" windowHeight="12300" activeTab="1"/>
  </bookViews>
  <sheets>
    <sheet name="Flussi " sheetId="2" r:id="rId1"/>
    <sheet name="Variazione pendenti" sheetId="3" r:id="rId2"/>
    <sheet name="Stratigrafia pendenti" sheetId="9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'!$A$2:$D$34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2" i="2" s="1"/>
  <c r="G30" i="2"/>
  <c r="H21" i="2"/>
  <c r="G23" i="2" s="1"/>
  <c r="G21" i="2"/>
  <c r="H12" i="2"/>
  <c r="G12" i="2"/>
  <c r="G14" i="2" l="1"/>
  <c r="E30" i="2"/>
  <c r="F30" i="2"/>
  <c r="E21" i="2"/>
  <c r="F21" i="2"/>
  <c r="E12" i="2"/>
  <c r="F12" i="2"/>
  <c r="E32" i="2" l="1"/>
  <c r="E23" i="2"/>
  <c r="E14" i="2"/>
  <c r="F11" i="3"/>
  <c r="F9" i="3"/>
  <c r="F7" i="3"/>
  <c r="D30" i="2"/>
  <c r="C30" i="2"/>
  <c r="D21" i="2"/>
  <c r="C21" i="2"/>
  <c r="D12" i="2"/>
  <c r="C12" i="2"/>
  <c r="C23" i="2" l="1"/>
  <c r="C14" i="2"/>
  <c r="C32" i="2"/>
</calcChain>
</file>

<file path=xl/sharedStrings.xml><?xml version="1.0" encoding="utf-8"?>
<sst xmlns="http://schemas.openxmlformats.org/spreadsheetml/2006/main" count="97" uniqueCount="40">
  <si>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</si>
  <si>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</si>
  <si>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</si>
  <si>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</si>
  <si>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</si>
  <si>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</si>
  <si>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</si>
  <si>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</si>
  <si>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</si>
  <si>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</si>
  <si>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</si>
  <si>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</si>
  <si>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</si>
  <si>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</si>
  <si>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</si>
  <si>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</si>
  <si>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</si>
  <si>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</si>
  <si>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</si>
  <si>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Bari</t>
  </si>
  <si>
    <t>Tribunale Ordinario di Foggia</t>
  </si>
  <si>
    <t>Tribunale Ordinario di Trani</t>
  </si>
  <si>
    <t>Variazione</t>
  </si>
  <si>
    <t>TOTALE</t>
  </si>
  <si>
    <t>Circondario di Tribunale Ordinario di Bari</t>
  </si>
  <si>
    <t>Circondario di Tribunale Ordinario di Foggia</t>
  </si>
  <si>
    <t>Circondario di Tribunale Ordinario di Trani</t>
  </si>
  <si>
    <t>Iscritti 2016</t>
  </si>
  <si>
    <t>Definiti 2016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</si>
  <si>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</si>
  <si>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</si>
  <si>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</si>
  <si>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2007</t>
  </si>
  <si>
    <t>Pendenti al 31 marzo 2018</t>
  </si>
  <si>
    <t>Ultimo aggiornamento del sistema di rilevazione avvenuto il 9 aprile 2018</t>
  </si>
  <si>
    <t>Iscritti 
gen - mar 2018</t>
  </si>
  <si>
    <t>Definiti 
gen - mar 2018</t>
  </si>
  <si>
    <t>Anni 2016 - 31 marzo 2018</t>
  </si>
  <si>
    <t>Pendenti al 31/12/2015</t>
  </si>
  <si>
    <t>Pendenti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</si>
</sst>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9" fillId="0" borderId="0" xfId="1" applyFont="1"/>
    <xf numFmtId="0" fontId="10" fillId="0" borderId="0" xfId="1" applyFont="1"/>
    <xf numFmtId="0" fontId="8" fillId="0" borderId="0" xfId="1" applyFont="1"/>
    <xf numFmtId="0" fontId="12" fillId="0" borderId="0" xfId="1" applyFont="1" applyFill="1"/>
    <xf numFmtId="0" fontId="10" fillId="0" borderId="0" xfId="1" applyFont="1" applyFill="1"/>
    <xf numFmtId="0" fontId="12" fillId="0" borderId="1" xfId="1" applyFont="1" applyBorder="1" applyAlignment="1">
      <alignment vertical="center"/>
    </xf>
    <xf numFmtId="0" fontId="12" fillId="0" borderId="1" xfId="1" applyFont="1" applyBorder="1" applyAlignment="1">
      <alignment horizontal="right" vertical="center" wrapText="1"/>
    </xf>
    <xf numFmtId="0" fontId="10" fillId="0" borderId="1" xfId="1" applyFont="1" applyBorder="1"/>
    <xf numFmtId="3" fontId="10" fillId="0" borderId="1" xfId="1" applyNumberFormat="1" applyFont="1" applyBorder="1"/>
    <xf numFmtId="0" fontId="13" fillId="0" borderId="2" xfId="1" applyFont="1" applyBorder="1"/>
    <xf numFmtId="3" fontId="12" fillId="0" borderId="2" xfId="1" applyNumberFormat="1" applyFont="1" applyBorder="1"/>
    <xf numFmtId="0" fontId="12" fillId="0" borderId="0" xfId="1" applyFont="1" applyBorder="1" applyAlignment="1">
      <alignment horizontal="left" vertical="center" wrapText="1"/>
    </xf>
    <xf numFmtId="0" fontId="14" fillId="0" borderId="0" xfId="1" applyFont="1" applyBorder="1"/>
    <xf numFmtId="3" fontId="10" fillId="0" borderId="0" xfId="1" applyNumberFormat="1" applyFont="1" applyBorder="1"/>
    <xf numFmtId="0" fontId="13" fillId="0" borderId="1" xfId="1" applyFont="1" applyBorder="1"/>
    <xf numFmtId="0" fontId="12" fillId="0" borderId="0" xfId="1" applyFont="1"/>
    <xf numFmtId="3" fontId="10" fillId="0" borderId="0" xfId="1" applyNumberFormat="1" applyFont="1"/>
    <xf numFmtId="0" fontId="10" fillId="0" borderId="1" xfId="1" applyNumberFormat="1" applyFont="1" applyBorder="1"/>
    <xf numFmtId="0" fontId="10" fillId="0" borderId="0" xfId="1" applyFont="1" applyBorder="1"/>
    <xf numFmtId="0" fontId="10" fillId="0" borderId="0" xfId="1" applyFont="1" applyFill="1" applyBorder="1"/>
    <xf numFmtId="0" fontId="12" fillId="0" borderId="1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right" vertical="center" wrapText="1"/>
    </xf>
    <xf numFmtId="0" fontId="12" fillId="0" borderId="1" xfId="1" applyFont="1" applyBorder="1" applyAlignment="1">
      <alignment vertical="center" wrapText="1"/>
    </xf>
    <xf numFmtId="0" fontId="14" fillId="0" borderId="1" xfId="1" applyFont="1" applyBorder="1" applyAlignment="1">
      <alignment vertical="center"/>
    </xf>
    <xf numFmtId="3" fontId="12" fillId="0" borderId="1" xfId="1" applyNumberFormat="1" applyFont="1" applyBorder="1" applyAlignment="1">
      <alignment horizontal="center" vertical="center"/>
    </xf>
    <xf numFmtId="3" fontId="12" fillId="0" borderId="5" xfId="1" applyNumberFormat="1" applyFont="1" applyBorder="1" applyAlignment="1">
      <alignment horizontal="center" vertical="center"/>
    </xf>
    <xf numFmtId="164" fontId="12" fillId="0" borderId="1" xfId="2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1" applyFont="1" applyBorder="1" applyAlignment="1">
      <alignment vertical="center" wrapText="1"/>
    </xf>
    <xf numFmtId="3" fontId="12" fillId="0" borderId="0" xfId="1" applyNumberFormat="1" applyFont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0" fontId="12" fillId="0" borderId="0" xfId="0" applyFont="1" applyFill="1"/>
    <xf numFmtId="0" fontId="12" fillId="0" borderId="1" xfId="0" applyFont="1" applyBorder="1" applyAlignment="1">
      <alignment horizontal="right" vertical="center" wrapText="1"/>
    </xf>
    <xf numFmtId="0" fontId="10" fillId="0" borderId="0" xfId="0" applyFont="1"/>
    <xf numFmtId="3" fontId="10" fillId="0" borderId="1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0" fontId="10" fillId="0" borderId="1" xfId="0" applyNumberFormat="1" applyFont="1" applyBorder="1"/>
    <xf numFmtId="0" fontId="12" fillId="0" borderId="0" xfId="9" applyFont="1" applyFill="1"/>
    <xf numFmtId="0" fontId="10" fillId="0" borderId="0" xfId="13" applyFont="1"/>
    <xf numFmtId="0" fontId="12" fillId="0" borderId="0" xfId="13" applyFont="1"/>
    <xf numFmtId="164" fontId="13" fillId="0" borderId="1" xfId="14" applyNumberFormat="1" applyFont="1" applyBorder="1"/>
    <xf numFmtId="0" fontId="13" fillId="0" borderId="1" xfId="13" applyFont="1" applyBorder="1"/>
    <xf numFmtId="3" fontId="10" fillId="0" borderId="1" xfId="13" applyNumberFormat="1" applyFont="1" applyBorder="1"/>
    <xf numFmtId="3" fontId="13" fillId="0" borderId="2" xfId="13" applyNumberFormat="1" applyFont="1" applyBorder="1"/>
    <xf numFmtId="0" fontId="13" fillId="0" borderId="2" xfId="13" applyFont="1" applyBorder="1"/>
    <xf numFmtId="3" fontId="10" fillId="0" borderId="1" xfId="13" applyNumberFormat="1" applyFont="1" applyBorder="1" applyAlignment="1">
      <alignment horizontal="right"/>
    </xf>
    <xf numFmtId="0" fontId="10" fillId="0" borderId="1" xfId="13" applyFont="1" applyBorder="1"/>
    <xf numFmtId="3" fontId="10" fillId="0" borderId="0" xfId="13" applyNumberFormat="1" applyFont="1"/>
    <xf numFmtId="0" fontId="10" fillId="0" borderId="0" xfId="13" applyFont="1" applyFill="1"/>
    <xf numFmtId="0" fontId="12" fillId="0" borderId="0" xfId="13" applyFont="1" applyFill="1"/>
    <xf numFmtId="0" fontId="8" fillId="0" borderId="0" xfId="13" applyFont="1"/>
    <xf numFmtId="0" fontId="9" fillId="0" borderId="0" xfId="13" applyFont="1"/>
    <xf numFmtId="14" fontId="12" fillId="0" borderId="1" xfId="0" applyNumberFormat="1" applyFont="1" applyBorder="1" applyAlignment="1">
      <alignment horizontal="right" vertical="center" wrapText="1"/>
    </xf>
    <xf numFmtId="0" fontId="12" fillId="0" borderId="1" xfId="13" applyFont="1" applyBorder="1" applyAlignment="1">
      <alignment vertical="center" wrapText="1"/>
    </xf>
    <xf numFmtId="0" fontId="10" fillId="0" borderId="0" xfId="13" applyFont="1" applyAlignment="1">
      <alignment wrapText="1"/>
    </xf>
    <xf numFmtId="0" fontId="12" fillId="0" borderId="0" xfId="3" applyFont="1" applyFill="1"/>
    <xf numFmtId="0" fontId="14" fillId="0" borderId="0" xfId="3" applyFont="1"/>
    <xf numFmtId="0" fontId="12" fillId="0" borderId="1" xfId="1" applyFont="1" applyBorder="1" applyAlignment="1">
      <alignment horizontal="left" vertical="center" wrapText="1"/>
    </xf>
    <xf numFmtId="4" fontId="12" fillId="0" borderId="3" xfId="1" applyNumberFormat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12" fillId="0" borderId="6" xfId="13" applyFont="1" applyBorder="1" applyAlignment="1">
      <alignment horizontal="left" vertical="center" wrapText="1"/>
    </xf>
    <xf numFmtId="0" fontId="12" fillId="0" borderId="5" xfId="13" applyFont="1" applyBorder="1" applyAlignment="1">
      <alignment horizontal="left" vertical="center" wrapText="1"/>
    </xf>
    <xf numFmtId="0" fontId="12" fillId="0" borderId="2" xfId="13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/>
  </cellXfs>
  <cellStyles count="15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zoomScaleNormal="100" workbookViewId="0">
      <selection activeCell="J28" sqref="J28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4" width="9.140625" style="2" customWidth="1"/>
    <col min="5" max="5" width="9.5703125" style="34" customWidth="1"/>
    <col min="6" max="6" width="9.28515625" style="34" customWidth="1"/>
    <col min="7" max="7" width="9.5703125" style="34" customWidth="1"/>
    <col min="8" max="8" width="9.28515625" style="34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2" t="s">
        <v>37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27</v>
      </c>
      <c r="D6" s="7" t="s">
        <v>28</v>
      </c>
      <c r="E6" s="7" t="s">
        <v>30</v>
      </c>
      <c r="F6" s="7" t="s">
        <v>31</v>
      </c>
      <c r="G6" s="33" t="s">
        <v>35</v>
      </c>
      <c r="H6" s="33" t="s">
        <v>36</v>
      </c>
    </row>
    <row r="7" spans="1:8" x14ac:dyDescent="0.2">
      <c r="A7" s="59" t="s">
        <v>19</v>
      </c>
      <c r="B7" s="8" t="s">
        <v>4</v>
      </c>
      <c r="C7" s="9">
        <v>5072</v>
      </c>
      <c r="D7" s="9">
        <v>5585</v>
      </c>
      <c r="E7" s="35">
        <v>5049</v>
      </c>
      <c r="F7" s="35">
        <v>5551</v>
      </c>
      <c r="G7" s="35">
        <v>1375</v>
      </c>
      <c r="H7" s="35">
        <v>1211</v>
      </c>
    </row>
    <row r="8" spans="1:8" x14ac:dyDescent="0.2">
      <c r="A8" s="59" t="s">
        <v>13</v>
      </c>
      <c r="B8" s="8" t="s">
        <v>5</v>
      </c>
      <c r="C8" s="9">
        <v>832</v>
      </c>
      <c r="D8" s="9">
        <v>1165</v>
      </c>
      <c r="E8" s="35">
        <v>987</v>
      </c>
      <c r="F8" s="35">
        <v>1322</v>
      </c>
      <c r="G8" s="35">
        <v>239</v>
      </c>
      <c r="H8" s="35">
        <v>383</v>
      </c>
    </row>
    <row r="9" spans="1:8" x14ac:dyDescent="0.2">
      <c r="A9" s="59" t="s">
        <v>13</v>
      </c>
      <c r="B9" s="8" t="s">
        <v>6</v>
      </c>
      <c r="C9" s="9">
        <v>687</v>
      </c>
      <c r="D9" s="9">
        <v>728</v>
      </c>
      <c r="E9" s="35">
        <v>665</v>
      </c>
      <c r="F9" s="35">
        <v>701</v>
      </c>
      <c r="G9" s="35">
        <v>149</v>
      </c>
      <c r="H9" s="35">
        <v>147</v>
      </c>
    </row>
    <row r="10" spans="1:8" x14ac:dyDescent="0.2">
      <c r="A10" s="59" t="s">
        <v>13</v>
      </c>
      <c r="B10" s="8" t="s">
        <v>14</v>
      </c>
      <c r="C10" s="9">
        <v>197</v>
      </c>
      <c r="D10" s="9">
        <v>191</v>
      </c>
      <c r="E10" s="35">
        <v>186</v>
      </c>
      <c r="F10" s="35">
        <v>245</v>
      </c>
      <c r="G10" s="35">
        <v>59</v>
      </c>
      <c r="H10" s="35">
        <v>64</v>
      </c>
    </row>
    <row r="11" spans="1:8" x14ac:dyDescent="0.2">
      <c r="A11" s="59" t="s">
        <v>13</v>
      </c>
      <c r="B11" s="8" t="s">
        <v>8</v>
      </c>
      <c r="C11" s="9">
        <v>34</v>
      </c>
      <c r="D11" s="9">
        <v>38</v>
      </c>
      <c r="E11" s="35">
        <v>56</v>
      </c>
      <c r="F11" s="35">
        <v>43</v>
      </c>
      <c r="G11" s="35">
        <v>13</v>
      </c>
      <c r="H11" s="35">
        <v>13</v>
      </c>
    </row>
    <row r="12" spans="1:8" x14ac:dyDescent="0.2">
      <c r="A12" s="59"/>
      <c r="B12" s="10" t="s">
        <v>15</v>
      </c>
      <c r="C12" s="11">
        <f t="shared" ref="C12:F12" si="0">SUM(C7:C11)</f>
        <v>6822</v>
      </c>
      <c r="D12" s="11">
        <f t="shared" si="0"/>
        <v>7707</v>
      </c>
      <c r="E12" s="11">
        <f t="shared" si="0"/>
        <v>6943</v>
      </c>
      <c r="F12" s="11">
        <f t="shared" si="0"/>
        <v>7862</v>
      </c>
      <c r="G12" s="11">
        <f t="shared" ref="G12:H12" si="1">SUM(G7:G11)</f>
        <v>1835</v>
      </c>
      <c r="H12" s="11">
        <f t="shared" si="1"/>
        <v>1818</v>
      </c>
    </row>
    <row r="13" spans="1:8" ht="7.15" customHeight="1" x14ac:dyDescent="0.2">
      <c r="A13" s="12"/>
      <c r="B13" s="13"/>
      <c r="C13" s="14"/>
      <c r="D13" s="14"/>
      <c r="E13" s="36"/>
      <c r="F13" s="36"/>
      <c r="G13" s="36"/>
      <c r="H13" s="36"/>
    </row>
    <row r="14" spans="1:8" ht="13.5" customHeight="1" x14ac:dyDescent="0.2">
      <c r="A14" s="12"/>
      <c r="B14" s="15" t="s">
        <v>16</v>
      </c>
      <c r="C14" s="60">
        <f>D12/C12</f>
        <v>1.1297273526824978</v>
      </c>
      <c r="D14" s="61"/>
      <c r="E14" s="60">
        <f>F12/E12</f>
        <v>1.1323635316145759</v>
      </c>
      <c r="F14" s="61"/>
      <c r="G14" s="60">
        <f>H12/G12</f>
        <v>0.99073569482288826</v>
      </c>
      <c r="H14" s="61"/>
    </row>
    <row r="15" spans="1:8" x14ac:dyDescent="0.2">
      <c r="C15" s="17"/>
      <c r="D15" s="17"/>
      <c r="E15" s="37"/>
      <c r="F15" s="37"/>
      <c r="G15" s="37"/>
      <c r="H15" s="37"/>
    </row>
    <row r="16" spans="1:8" x14ac:dyDescent="0.2">
      <c r="A16" s="59" t="s">
        <v>20</v>
      </c>
      <c r="B16" s="8" t="s">
        <v>4</v>
      </c>
      <c r="C16" s="9">
        <v>4492</v>
      </c>
      <c r="D16" s="9">
        <v>8017</v>
      </c>
      <c r="E16" s="35">
        <v>4115</v>
      </c>
      <c r="F16" s="35">
        <v>4024</v>
      </c>
      <c r="G16" s="35">
        <v>965</v>
      </c>
      <c r="H16" s="35">
        <v>1234</v>
      </c>
    </row>
    <row r="17" spans="1:8" x14ac:dyDescent="0.2">
      <c r="A17" s="59" t="s">
        <v>17</v>
      </c>
      <c r="B17" s="8" t="s">
        <v>5</v>
      </c>
      <c r="C17" s="9">
        <v>606</v>
      </c>
      <c r="D17" s="9">
        <v>702</v>
      </c>
      <c r="E17" s="35">
        <v>634</v>
      </c>
      <c r="F17" s="35">
        <v>712</v>
      </c>
      <c r="G17" s="35">
        <v>142</v>
      </c>
      <c r="H17" s="35">
        <v>196</v>
      </c>
    </row>
    <row r="18" spans="1:8" x14ac:dyDescent="0.2">
      <c r="A18" s="59" t="s">
        <v>17</v>
      </c>
      <c r="B18" s="8" t="s">
        <v>6</v>
      </c>
      <c r="C18" s="18">
        <v>274</v>
      </c>
      <c r="D18" s="9">
        <v>262</v>
      </c>
      <c r="E18" s="38">
        <v>245</v>
      </c>
      <c r="F18" s="35">
        <v>277</v>
      </c>
      <c r="G18" s="38">
        <v>67</v>
      </c>
      <c r="H18" s="35">
        <v>61</v>
      </c>
    </row>
    <row r="19" spans="1:8" x14ac:dyDescent="0.2">
      <c r="A19" s="59" t="s">
        <v>17</v>
      </c>
      <c r="B19" s="8" t="s">
        <v>14</v>
      </c>
      <c r="C19" s="9">
        <v>107</v>
      </c>
      <c r="D19" s="9">
        <v>94</v>
      </c>
      <c r="E19" s="35">
        <v>131</v>
      </c>
      <c r="F19" s="35">
        <v>75</v>
      </c>
      <c r="G19" s="35">
        <v>29</v>
      </c>
      <c r="H19" s="35">
        <v>23</v>
      </c>
    </row>
    <row r="20" spans="1:8" x14ac:dyDescent="0.2">
      <c r="A20" s="59" t="s">
        <v>17</v>
      </c>
      <c r="B20" s="8" t="s">
        <v>8</v>
      </c>
      <c r="C20" s="9">
        <v>22</v>
      </c>
      <c r="D20" s="9">
        <v>20</v>
      </c>
      <c r="E20" s="35">
        <v>15</v>
      </c>
      <c r="F20" s="35">
        <v>15</v>
      </c>
      <c r="G20" s="35">
        <v>6</v>
      </c>
      <c r="H20" s="35">
        <v>2</v>
      </c>
    </row>
    <row r="21" spans="1:8" x14ac:dyDescent="0.2">
      <c r="A21" s="59"/>
      <c r="B21" s="10" t="s">
        <v>15</v>
      </c>
      <c r="C21" s="11">
        <f t="shared" ref="C21:F21" si="2">SUM(C16:C20)</f>
        <v>5501</v>
      </c>
      <c r="D21" s="11">
        <f t="shared" si="2"/>
        <v>9095</v>
      </c>
      <c r="E21" s="11">
        <f t="shared" si="2"/>
        <v>5140</v>
      </c>
      <c r="F21" s="11">
        <f t="shared" si="2"/>
        <v>5103</v>
      </c>
      <c r="G21" s="11">
        <f t="shared" ref="G21:H21" si="3">SUM(G16:G20)</f>
        <v>1209</v>
      </c>
      <c r="H21" s="11">
        <f t="shared" si="3"/>
        <v>1516</v>
      </c>
    </row>
    <row r="22" spans="1:8" ht="7.15" customHeight="1" x14ac:dyDescent="0.2">
      <c r="A22" s="12"/>
      <c r="B22" s="13"/>
      <c r="C22" s="14"/>
      <c r="D22" s="14"/>
      <c r="E22" s="36"/>
      <c r="F22" s="36"/>
      <c r="G22" s="36"/>
      <c r="H22" s="36"/>
    </row>
    <row r="23" spans="1:8" x14ac:dyDescent="0.2">
      <c r="A23" s="12"/>
      <c r="B23" s="15" t="s">
        <v>16</v>
      </c>
      <c r="C23" s="60">
        <f>D21/C21</f>
        <v>1.6533357571350664</v>
      </c>
      <c r="D23" s="61"/>
      <c r="E23" s="60">
        <f>F21/E21</f>
        <v>0.99280155642023349</v>
      </c>
      <c r="F23" s="61"/>
      <c r="G23" s="60">
        <f>H21/G21</f>
        <v>1.2539288668320927</v>
      </c>
      <c r="H23" s="61"/>
    </row>
    <row r="24" spans="1:8" x14ac:dyDescent="0.2">
      <c r="C24" s="17"/>
      <c r="D24" s="17"/>
      <c r="E24" s="37"/>
      <c r="F24" s="37"/>
      <c r="G24" s="37"/>
      <c r="H24" s="37"/>
    </row>
    <row r="25" spans="1:8" x14ac:dyDescent="0.2">
      <c r="A25" s="59" t="s">
        <v>21</v>
      </c>
      <c r="B25" s="8" t="s">
        <v>4</v>
      </c>
      <c r="C25" s="9">
        <v>1533</v>
      </c>
      <c r="D25" s="9">
        <v>1856</v>
      </c>
      <c r="E25" s="35">
        <v>1535</v>
      </c>
      <c r="F25" s="35">
        <v>1567</v>
      </c>
      <c r="G25" s="35">
        <v>447</v>
      </c>
      <c r="H25" s="35">
        <v>452</v>
      </c>
    </row>
    <row r="26" spans="1:8" x14ac:dyDescent="0.2">
      <c r="A26" s="59"/>
      <c r="B26" s="8" t="s">
        <v>5</v>
      </c>
      <c r="C26" s="9">
        <v>384</v>
      </c>
      <c r="D26" s="9">
        <v>381</v>
      </c>
      <c r="E26" s="35">
        <v>396</v>
      </c>
      <c r="F26" s="35">
        <v>945</v>
      </c>
      <c r="G26" s="35">
        <v>102</v>
      </c>
      <c r="H26" s="35">
        <v>187</v>
      </c>
    </row>
    <row r="27" spans="1:8" x14ac:dyDescent="0.2">
      <c r="A27" s="59"/>
      <c r="B27" s="8" t="s">
        <v>6</v>
      </c>
      <c r="C27" s="9">
        <v>288</v>
      </c>
      <c r="D27" s="9">
        <v>279</v>
      </c>
      <c r="E27" s="35">
        <v>208</v>
      </c>
      <c r="F27" s="35">
        <v>233</v>
      </c>
      <c r="G27" s="35">
        <v>40</v>
      </c>
      <c r="H27" s="35">
        <v>55</v>
      </c>
    </row>
    <row r="28" spans="1:8" x14ac:dyDescent="0.2">
      <c r="A28" s="59"/>
      <c r="B28" s="8" t="s">
        <v>14</v>
      </c>
      <c r="C28" s="9">
        <v>68</v>
      </c>
      <c r="D28" s="9">
        <v>101</v>
      </c>
      <c r="E28" s="35">
        <v>66</v>
      </c>
      <c r="F28" s="35">
        <v>85</v>
      </c>
      <c r="G28" s="35">
        <v>13</v>
      </c>
      <c r="H28" s="35">
        <v>24</v>
      </c>
    </row>
    <row r="29" spans="1:8" x14ac:dyDescent="0.2">
      <c r="A29" s="59"/>
      <c r="B29" s="8" t="s">
        <v>8</v>
      </c>
      <c r="C29" s="9">
        <v>8</v>
      </c>
      <c r="D29" s="9">
        <v>6</v>
      </c>
      <c r="E29" s="35">
        <v>6</v>
      </c>
      <c r="F29" s="35">
        <v>3</v>
      </c>
      <c r="G29" s="35">
        <v>3</v>
      </c>
      <c r="H29" s="35">
        <v>0</v>
      </c>
    </row>
    <row r="30" spans="1:8" x14ac:dyDescent="0.2">
      <c r="A30" s="59"/>
      <c r="B30" s="10" t="s">
        <v>15</v>
      </c>
      <c r="C30" s="11">
        <f t="shared" ref="C30:F30" si="4">SUM(C25:C29)</f>
        <v>2281</v>
      </c>
      <c r="D30" s="11">
        <f t="shared" si="4"/>
        <v>2623</v>
      </c>
      <c r="E30" s="11">
        <f t="shared" si="4"/>
        <v>2211</v>
      </c>
      <c r="F30" s="11">
        <f t="shared" si="4"/>
        <v>2833</v>
      </c>
      <c r="G30" s="11">
        <f t="shared" ref="G30:H30" si="5">SUM(G25:G29)</f>
        <v>605</v>
      </c>
      <c r="H30" s="11">
        <f t="shared" si="5"/>
        <v>718</v>
      </c>
    </row>
    <row r="31" spans="1:8" ht="7.15" customHeight="1" x14ac:dyDescent="0.2">
      <c r="A31" s="12"/>
      <c r="B31" s="13"/>
      <c r="C31" s="14"/>
      <c r="D31" s="14"/>
      <c r="E31" s="36"/>
      <c r="F31" s="36"/>
      <c r="G31" s="36"/>
      <c r="H31" s="36"/>
    </row>
    <row r="32" spans="1:8" x14ac:dyDescent="0.2">
      <c r="A32" s="12"/>
      <c r="B32" s="15" t="s">
        <v>16</v>
      </c>
      <c r="C32" s="60">
        <f>D30/C30</f>
        <v>1.149934239368698</v>
      </c>
      <c r="D32" s="61"/>
      <c r="E32" s="60">
        <f>F30/E30</f>
        <v>1.2813206693803709</v>
      </c>
      <c r="F32" s="61"/>
      <c r="G32" s="60">
        <f>H30/G30</f>
        <v>1.1867768595041321</v>
      </c>
      <c r="H32" s="61"/>
    </row>
    <row r="33" spans="1:8" ht="15" customHeight="1" x14ac:dyDescent="0.2">
      <c r="A33" s="58" t="s">
        <v>34</v>
      </c>
      <c r="E33" s="37"/>
      <c r="F33" s="37"/>
      <c r="G33" s="37"/>
      <c r="H33" s="37"/>
    </row>
    <row r="34" spans="1:8" x14ac:dyDescent="0.2">
      <c r="A34" s="58" t="s">
        <v>29</v>
      </c>
      <c r="E34" s="2"/>
      <c r="F34" s="2"/>
      <c r="G34" s="2"/>
      <c r="H34" s="2"/>
    </row>
    <row r="35" spans="1:8" x14ac:dyDescent="0.2">
      <c r="E35" s="2"/>
      <c r="F35" s="2"/>
      <c r="G35" s="2"/>
      <c r="H35" s="2"/>
    </row>
    <row r="36" spans="1:8" x14ac:dyDescent="0.2">
      <c r="E36" s="2"/>
      <c r="F36" s="2"/>
      <c r="G36" s="2"/>
      <c r="H36" s="2"/>
    </row>
    <row r="37" spans="1:8" x14ac:dyDescent="0.2">
      <c r="E37" s="2"/>
      <c r="F37" s="2"/>
      <c r="G37" s="2"/>
      <c r="H37" s="2"/>
    </row>
    <row r="38" spans="1:8" x14ac:dyDescent="0.2">
      <c r="E38" s="2"/>
      <c r="F38" s="2"/>
      <c r="G38" s="2"/>
      <c r="H38" s="2"/>
    </row>
    <row r="39" spans="1:8" x14ac:dyDescent="0.2">
      <c r="E39" s="2"/>
      <c r="F39" s="2"/>
      <c r="G39" s="2"/>
      <c r="H39" s="2"/>
    </row>
    <row r="40" spans="1:8" x14ac:dyDescent="0.2">
      <c r="E40" s="2"/>
      <c r="F40" s="2"/>
      <c r="G40" s="2"/>
      <c r="H40" s="2"/>
    </row>
    <row r="41" spans="1:8" x14ac:dyDescent="0.2">
      <c r="E41" s="2"/>
      <c r="F41" s="2"/>
      <c r="G41" s="2"/>
      <c r="H41" s="2"/>
    </row>
    <row r="42" spans="1:8" x14ac:dyDescent="0.2">
      <c r="E42" s="2"/>
      <c r="F42" s="2"/>
      <c r="G42" s="2"/>
      <c r="H42" s="2"/>
    </row>
    <row r="43" spans="1:8" x14ac:dyDescent="0.2">
      <c r="E43" s="2"/>
      <c r="F43" s="2"/>
      <c r="G43" s="2"/>
      <c r="H43" s="2"/>
    </row>
    <row r="44" spans="1:8" x14ac:dyDescent="0.2">
      <c r="E44" s="2"/>
      <c r="F44" s="2"/>
      <c r="G44" s="2"/>
      <c r="H44" s="2"/>
    </row>
    <row r="45" spans="1:8" x14ac:dyDescent="0.2">
      <c r="E45" s="2"/>
      <c r="F45" s="2"/>
      <c r="G45" s="2"/>
      <c r="H45" s="2"/>
    </row>
    <row r="46" spans="1:8" x14ac:dyDescent="0.2">
      <c r="E46" s="2"/>
      <c r="F46" s="2"/>
      <c r="G46" s="2"/>
      <c r="H46" s="2"/>
    </row>
    <row r="47" spans="1:8" x14ac:dyDescent="0.2">
      <c r="E47" s="2"/>
      <c r="F47" s="2"/>
      <c r="G47" s="2"/>
      <c r="H47" s="2"/>
    </row>
    <row r="48" spans="1:8" x14ac:dyDescent="0.2">
      <c r="E48" s="2"/>
      <c r="F48" s="2"/>
      <c r="G48" s="2"/>
      <c r="H48" s="2"/>
    </row>
    <row r="49" spans="5:8" x14ac:dyDescent="0.2">
      <c r="E49" s="2"/>
      <c r="F49" s="2"/>
      <c r="G49" s="2"/>
      <c r="H49" s="2"/>
    </row>
    <row r="50" spans="5:8" x14ac:dyDescent="0.2">
      <c r="E50" s="2"/>
      <c r="F50" s="2"/>
      <c r="G50" s="2"/>
      <c r="H50" s="2"/>
    </row>
    <row r="51" spans="5:8" x14ac:dyDescent="0.2">
      <c r="E51" s="2"/>
      <c r="F51" s="2"/>
      <c r="G51" s="2"/>
      <c r="H51" s="2"/>
    </row>
    <row r="52" spans="5:8" x14ac:dyDescent="0.2">
      <c r="E52" s="2"/>
      <c r="F52" s="2"/>
      <c r="G52" s="2"/>
      <c r="H52" s="2"/>
    </row>
    <row r="53" spans="5:8" x14ac:dyDescent="0.2">
      <c r="E53" s="2"/>
      <c r="F53" s="2"/>
      <c r="G53" s="2"/>
      <c r="H53" s="2"/>
    </row>
    <row r="54" spans="5:8" x14ac:dyDescent="0.2">
      <c r="E54" s="2"/>
      <c r="F54" s="2"/>
      <c r="G54" s="2"/>
      <c r="H54" s="2"/>
    </row>
    <row r="55" spans="5:8" x14ac:dyDescent="0.2">
      <c r="E55" s="2"/>
      <c r="F55" s="2"/>
      <c r="G55" s="2"/>
      <c r="H55" s="2"/>
    </row>
    <row r="56" spans="5:8" x14ac:dyDescent="0.2">
      <c r="E56" s="2"/>
      <c r="F56" s="2"/>
      <c r="G56" s="2"/>
      <c r="H56" s="2"/>
    </row>
    <row r="57" spans="5:8" x14ac:dyDescent="0.2">
      <c r="E57" s="2"/>
      <c r="F57" s="2"/>
      <c r="G57" s="2"/>
      <c r="H57" s="2"/>
    </row>
    <row r="58" spans="5:8" x14ac:dyDescent="0.2">
      <c r="E58" s="2"/>
      <c r="F58" s="2"/>
      <c r="G58" s="2"/>
      <c r="H58" s="2"/>
    </row>
    <row r="59" spans="5:8" x14ac:dyDescent="0.2">
      <c r="E59" s="2"/>
      <c r="F59" s="2"/>
      <c r="G59" s="2"/>
      <c r="H59" s="2"/>
    </row>
  </sheetData>
  <mergeCells count="12">
    <mergeCell ref="G14:H14"/>
    <mergeCell ref="G23:H23"/>
    <mergeCell ref="G32:H32"/>
    <mergeCell ref="E23:F23"/>
    <mergeCell ref="E32:F32"/>
    <mergeCell ref="E14:F14"/>
    <mergeCell ref="A25:A30"/>
    <mergeCell ref="C32:D32"/>
    <mergeCell ref="C23:D23"/>
    <mergeCell ref="A7:A12"/>
    <mergeCell ref="C14:D14"/>
    <mergeCell ref="A16:A21"/>
  </mergeCells>
  <conditionalFormatting sqref="C14:F14">
    <cfRule type="cellIs" dxfId="17" priority="55" operator="greaterThan">
      <formula>1</formula>
    </cfRule>
    <cfRule type="cellIs" dxfId="16" priority="56" operator="lessThan">
      <formula>1</formula>
    </cfRule>
  </conditionalFormatting>
  <conditionalFormatting sqref="C23:F23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C32:F32">
    <cfRule type="cellIs" dxfId="13" priority="43" operator="greaterThan">
      <formula>1</formula>
    </cfRule>
    <cfRule type="cellIs" dxfId="12" priority="44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>
      <selection activeCell="D37" sqref="D37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9" t="s">
        <v>33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65" t="s">
        <v>38</v>
      </c>
      <c r="D6" s="21" t="s">
        <v>39</v>
      </c>
      <c r="E6" s="22"/>
      <c r="F6" s="33" t="s">
        <v>22</v>
      </c>
    </row>
    <row r="7" spans="1:6" s="28" customFormat="1" ht="27" customHeight="1" x14ac:dyDescent="0.2">
      <c r="A7" s="23" t="s">
        <v>19</v>
      </c>
      <c r="B7" s="24" t="s">
        <v>15</v>
      </c>
      <c r="C7" s="66">
        <v>11162</v>
      </c>
      <c r="D7" s="25">
        <v>10934</v>
      </c>
      <c r="E7" s="26"/>
      <c r="F7" s="27">
        <f>(D7-C7)/C7</f>
        <v>-2.0426446873320195E-2</v>
      </c>
    </row>
    <row r="8" spans="1:6" ht="14.45" customHeight="1" x14ac:dyDescent="0.2">
      <c r="A8" s="29"/>
      <c r="B8" s="13"/>
      <c r="C8" s="67"/>
      <c r="D8" s="30"/>
      <c r="E8" s="30"/>
      <c r="F8" s="31"/>
    </row>
    <row r="9" spans="1:6" ht="27" customHeight="1" x14ac:dyDescent="0.2">
      <c r="A9" s="23" t="s">
        <v>20</v>
      </c>
      <c r="B9" s="24" t="s">
        <v>15</v>
      </c>
      <c r="C9" s="66">
        <v>10761</v>
      </c>
      <c r="D9" s="25">
        <v>7572</v>
      </c>
      <c r="E9" s="26"/>
      <c r="F9" s="27">
        <f>(D9-C9)/C9</f>
        <v>-0.29634792305547814</v>
      </c>
    </row>
    <row r="10" spans="1:6" ht="12.75" customHeight="1" x14ac:dyDescent="0.2">
      <c r="C10" s="68"/>
      <c r="D10" s="17"/>
      <c r="E10" s="14"/>
      <c r="F10" s="17"/>
    </row>
    <row r="11" spans="1:6" s="28" customFormat="1" ht="27" customHeight="1" x14ac:dyDescent="0.2">
      <c r="A11" s="23" t="s">
        <v>21</v>
      </c>
      <c r="B11" s="24" t="s">
        <v>15</v>
      </c>
      <c r="C11" s="66">
        <v>4492</v>
      </c>
      <c r="D11" s="25">
        <v>3865</v>
      </c>
      <c r="E11" s="26"/>
      <c r="F11" s="27">
        <f>(D11-C11)/C11</f>
        <v>-0.13958147818343722</v>
      </c>
    </row>
    <row r="12" spans="1:6" x14ac:dyDescent="0.2">
      <c r="C12" s="17"/>
      <c r="D12" s="17"/>
      <c r="E12" s="14"/>
    </row>
    <row r="13" spans="1:6" x14ac:dyDescent="0.2">
      <c r="A13" s="58" t="s">
        <v>34</v>
      </c>
    </row>
    <row r="14" spans="1:6" x14ac:dyDescent="0.2">
      <c r="A14" s="58" t="s">
        <v>29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F41" sqref="F41"/>
    </sheetView>
  </sheetViews>
  <sheetFormatPr defaultColWidth="9.140625" defaultRowHeight="12.75" x14ac:dyDescent="0.2"/>
  <cols>
    <col min="1" max="1" width="15.28515625" style="41" customWidth="1"/>
    <col min="2" max="2" width="40.140625" style="40" customWidth="1"/>
    <col min="3" max="3" width="9.140625" style="40" customWidth="1"/>
    <col min="4" max="5" width="9.140625" style="40"/>
    <col min="6" max="6" width="10.5703125" style="40" customWidth="1"/>
    <col min="7" max="12" width="9.140625" style="40"/>
    <col min="13" max="15" width="11.5703125" style="40" customWidth="1"/>
    <col min="16" max="16384" width="9.140625" style="40"/>
  </cols>
  <sheetData>
    <row r="1" spans="1:15" ht="15.75" x14ac:dyDescent="0.25">
      <c r="A1" s="53" t="s">
        <v>0</v>
      </c>
    </row>
    <row r="2" spans="1:15" ht="15" x14ac:dyDescent="0.25">
      <c r="A2" s="52" t="s">
        <v>1</v>
      </c>
    </row>
    <row r="3" spans="1:15" x14ac:dyDescent="0.2">
      <c r="A3" s="51" t="s">
        <v>2</v>
      </c>
      <c r="B3" s="50"/>
    </row>
    <row r="4" spans="1:15" x14ac:dyDescent="0.2">
      <c r="A4" s="57" t="s">
        <v>33</v>
      </c>
      <c r="B4" s="50"/>
    </row>
    <row r="6" spans="1:15" s="56" customFormat="1" ht="25.5" x14ac:dyDescent="0.2">
      <c r="A6" s="55" t="s">
        <v>3</v>
      </c>
      <c r="B6" s="55" t="s">
        <v>12</v>
      </c>
      <c r="C6" s="33" t="s">
        <v>32</v>
      </c>
      <c r="D6" s="33">
        <v>2008</v>
      </c>
      <c r="E6" s="33">
        <v>2009</v>
      </c>
      <c r="F6" s="33">
        <v>2010</v>
      </c>
      <c r="G6" s="33">
        <v>2011</v>
      </c>
      <c r="H6" s="33">
        <v>2012</v>
      </c>
      <c r="I6" s="33">
        <v>2013</v>
      </c>
      <c r="J6" s="33">
        <v>2014</v>
      </c>
      <c r="K6" s="33">
        <v>2015</v>
      </c>
      <c r="L6" s="33">
        <v>2016</v>
      </c>
      <c r="M6" s="33">
        <v>2017</v>
      </c>
      <c r="N6" s="54">
        <v>43190</v>
      </c>
      <c r="O6" s="33" t="s">
        <v>23</v>
      </c>
    </row>
    <row r="7" spans="1:15" ht="12.75" customHeight="1" x14ac:dyDescent="0.2">
      <c r="A7" s="62" t="s">
        <v>24</v>
      </c>
      <c r="B7" s="48" t="s">
        <v>4</v>
      </c>
      <c r="C7" s="44">
        <v>258</v>
      </c>
      <c r="D7" s="44">
        <v>9</v>
      </c>
      <c r="E7" s="44">
        <v>26</v>
      </c>
      <c r="F7" s="44">
        <v>60</v>
      </c>
      <c r="G7" s="44">
        <v>40</v>
      </c>
      <c r="H7" s="44">
        <v>39</v>
      </c>
      <c r="I7" s="44">
        <v>75</v>
      </c>
      <c r="J7" s="44">
        <v>135</v>
      </c>
      <c r="K7" s="44">
        <v>153</v>
      </c>
      <c r="L7" s="44">
        <v>369</v>
      </c>
      <c r="M7" s="44">
        <v>2045</v>
      </c>
      <c r="N7" s="44">
        <v>1243</v>
      </c>
      <c r="O7" s="44">
        <v>4452</v>
      </c>
    </row>
    <row r="8" spans="1:15" x14ac:dyDescent="0.2">
      <c r="A8" s="63"/>
      <c r="B8" s="48" t="s">
        <v>5</v>
      </c>
      <c r="C8" s="44">
        <v>531</v>
      </c>
      <c r="D8" s="44">
        <v>85</v>
      </c>
      <c r="E8" s="44">
        <v>123</v>
      </c>
      <c r="F8" s="44">
        <v>161</v>
      </c>
      <c r="G8" s="44">
        <v>198</v>
      </c>
      <c r="H8" s="44">
        <v>284</v>
      </c>
      <c r="I8" s="44">
        <v>321</v>
      </c>
      <c r="J8" s="44">
        <v>408</v>
      </c>
      <c r="K8" s="44">
        <v>435</v>
      </c>
      <c r="L8" s="44">
        <v>492</v>
      </c>
      <c r="M8" s="44">
        <v>768</v>
      </c>
      <c r="N8" s="44">
        <v>236</v>
      </c>
      <c r="O8" s="44">
        <v>4042</v>
      </c>
    </row>
    <row r="9" spans="1:15" x14ac:dyDescent="0.2">
      <c r="A9" s="63"/>
      <c r="B9" s="48" t="s">
        <v>6</v>
      </c>
      <c r="C9" s="44">
        <v>2</v>
      </c>
      <c r="D9" s="44"/>
      <c r="E9" s="44">
        <v>2</v>
      </c>
      <c r="F9" s="44">
        <v>3</v>
      </c>
      <c r="G9" s="44">
        <v>2</v>
      </c>
      <c r="H9" s="44">
        <v>12</v>
      </c>
      <c r="I9" s="44">
        <v>20</v>
      </c>
      <c r="J9" s="44">
        <v>10</v>
      </c>
      <c r="K9" s="44"/>
      <c r="L9" s="44">
        <v>6</v>
      </c>
      <c r="M9" s="44">
        <v>62</v>
      </c>
      <c r="N9" s="44">
        <v>122</v>
      </c>
      <c r="O9" s="44">
        <v>241</v>
      </c>
    </row>
    <row r="10" spans="1:15" x14ac:dyDescent="0.2">
      <c r="A10" s="63"/>
      <c r="B10" s="48" t="s">
        <v>7</v>
      </c>
      <c r="C10" s="44">
        <v>797</v>
      </c>
      <c r="D10" s="44">
        <v>49</v>
      </c>
      <c r="E10" s="44">
        <v>83</v>
      </c>
      <c r="F10" s="44">
        <v>83</v>
      </c>
      <c r="G10" s="44">
        <v>94</v>
      </c>
      <c r="H10" s="44">
        <v>145</v>
      </c>
      <c r="I10" s="44">
        <v>163</v>
      </c>
      <c r="J10" s="44">
        <v>149</v>
      </c>
      <c r="K10" s="44">
        <v>168</v>
      </c>
      <c r="L10" s="44">
        <v>170</v>
      </c>
      <c r="M10" s="44">
        <v>177</v>
      </c>
      <c r="N10" s="44">
        <v>56</v>
      </c>
      <c r="O10" s="44">
        <v>2134</v>
      </c>
    </row>
    <row r="11" spans="1:15" x14ac:dyDescent="0.2">
      <c r="A11" s="63"/>
      <c r="B11" s="48" t="s">
        <v>8</v>
      </c>
      <c r="C11" s="44">
        <v>9</v>
      </c>
      <c r="D11" s="47"/>
      <c r="E11" s="47">
        <v>1</v>
      </c>
      <c r="F11" s="44">
        <v>2</v>
      </c>
      <c r="G11" s="44">
        <v>1</v>
      </c>
      <c r="H11" s="44">
        <v>4</v>
      </c>
      <c r="I11" s="44">
        <v>4</v>
      </c>
      <c r="J11" s="44">
        <v>4</v>
      </c>
      <c r="K11" s="44"/>
      <c r="L11" s="44">
        <v>2</v>
      </c>
      <c r="M11" s="44">
        <v>25</v>
      </c>
      <c r="N11" s="44">
        <v>13</v>
      </c>
      <c r="O11" s="44">
        <v>65</v>
      </c>
    </row>
    <row r="12" spans="1:15" x14ac:dyDescent="0.2">
      <c r="A12" s="63"/>
      <c r="B12" s="46" t="s">
        <v>9</v>
      </c>
      <c r="C12" s="45">
        <v>1597</v>
      </c>
      <c r="D12" s="45">
        <v>143</v>
      </c>
      <c r="E12" s="45">
        <v>235</v>
      </c>
      <c r="F12" s="45">
        <v>309</v>
      </c>
      <c r="G12" s="45">
        <v>335</v>
      </c>
      <c r="H12" s="45">
        <v>484</v>
      </c>
      <c r="I12" s="45">
        <v>583</v>
      </c>
      <c r="J12" s="45">
        <v>706</v>
      </c>
      <c r="K12" s="45">
        <v>756</v>
      </c>
      <c r="L12" s="45">
        <v>1039</v>
      </c>
      <c r="M12" s="45">
        <v>3077</v>
      </c>
      <c r="N12" s="45">
        <v>1670</v>
      </c>
      <c r="O12" s="45">
        <v>10934</v>
      </c>
    </row>
    <row r="13" spans="1:15" x14ac:dyDescent="0.2">
      <c r="A13" s="64"/>
      <c r="B13" s="43" t="s">
        <v>10</v>
      </c>
      <c r="C13" s="42">
        <v>0.14605816718492801</v>
      </c>
      <c r="D13" s="42">
        <v>1.3078470824949701E-2</v>
      </c>
      <c r="E13" s="42">
        <v>2.1492591915127101E-2</v>
      </c>
      <c r="F13" s="42">
        <v>2.8260471922443801E-2</v>
      </c>
      <c r="G13" s="42">
        <v>3.06383757087982E-2</v>
      </c>
      <c r="H13" s="42">
        <v>4.4265593561368201E-2</v>
      </c>
      <c r="I13" s="42">
        <v>5.3319919517102597E-2</v>
      </c>
      <c r="J13" s="42">
        <v>6.4569233583318106E-2</v>
      </c>
      <c r="K13" s="42">
        <v>6.9142125480153693E-2</v>
      </c>
      <c r="L13" s="42">
        <v>9.5024693616242897E-2</v>
      </c>
      <c r="M13" s="42">
        <v>0.28141576733126</v>
      </c>
      <c r="N13" s="42">
        <v>0.152734589354308</v>
      </c>
      <c r="O13" s="42">
        <v>1</v>
      </c>
    </row>
    <row r="14" spans="1:15" x14ac:dyDescent="0.2">
      <c r="C14" s="49"/>
      <c r="D14" s="49"/>
      <c r="E14" s="49"/>
      <c r="F14" s="49"/>
      <c r="G14" s="49"/>
    </row>
    <row r="15" spans="1:15" ht="12.75" customHeight="1" x14ac:dyDescent="0.2">
      <c r="A15" s="62" t="s">
        <v>25</v>
      </c>
      <c r="B15" s="48" t="s">
        <v>4</v>
      </c>
      <c r="C15" s="44">
        <v>3</v>
      </c>
      <c r="D15" s="44">
        <v>5</v>
      </c>
      <c r="E15" s="44">
        <v>36</v>
      </c>
      <c r="F15" s="44">
        <v>26</v>
      </c>
      <c r="G15" s="44">
        <v>17</v>
      </c>
      <c r="H15" s="44">
        <v>34</v>
      </c>
      <c r="I15" s="44">
        <v>50</v>
      </c>
      <c r="J15" s="44">
        <v>30</v>
      </c>
      <c r="K15" s="44">
        <v>68</v>
      </c>
      <c r="L15" s="44">
        <v>225</v>
      </c>
      <c r="M15" s="44">
        <v>1356</v>
      </c>
      <c r="N15" s="44">
        <v>862</v>
      </c>
      <c r="O15" s="44">
        <v>2712</v>
      </c>
    </row>
    <row r="16" spans="1:15" x14ac:dyDescent="0.2">
      <c r="A16" s="63"/>
      <c r="B16" s="48" t="s">
        <v>5</v>
      </c>
      <c r="C16" s="44">
        <v>558</v>
      </c>
      <c r="D16" s="44">
        <v>75</v>
      </c>
      <c r="E16" s="44">
        <v>162</v>
      </c>
      <c r="F16" s="44">
        <v>214</v>
      </c>
      <c r="G16" s="44">
        <v>262</v>
      </c>
      <c r="H16" s="44">
        <v>243</v>
      </c>
      <c r="I16" s="44">
        <v>284</v>
      </c>
      <c r="J16" s="44">
        <v>325</v>
      </c>
      <c r="K16" s="44">
        <v>364</v>
      </c>
      <c r="L16" s="44">
        <v>463</v>
      </c>
      <c r="M16" s="44">
        <v>556</v>
      </c>
      <c r="N16" s="44">
        <v>139</v>
      </c>
      <c r="O16" s="44">
        <v>3645</v>
      </c>
    </row>
    <row r="17" spans="1:15" x14ac:dyDescent="0.2">
      <c r="A17" s="63"/>
      <c r="B17" s="48" t="s">
        <v>6</v>
      </c>
      <c r="C17" s="44">
        <v>6</v>
      </c>
      <c r="D17" s="44">
        <v>3</v>
      </c>
      <c r="E17" s="44">
        <v>1</v>
      </c>
      <c r="F17" s="44">
        <v>16</v>
      </c>
      <c r="G17" s="44">
        <v>6</v>
      </c>
      <c r="H17" s="44">
        <v>1</v>
      </c>
      <c r="I17" s="44"/>
      <c r="J17" s="44">
        <v>2</v>
      </c>
      <c r="K17" s="44">
        <v>2</v>
      </c>
      <c r="L17" s="44">
        <v>8</v>
      </c>
      <c r="M17" s="44">
        <v>61</v>
      </c>
      <c r="N17" s="44">
        <v>64</v>
      </c>
      <c r="O17" s="44">
        <v>170</v>
      </c>
    </row>
    <row r="18" spans="1:15" x14ac:dyDescent="0.2">
      <c r="A18" s="63"/>
      <c r="B18" s="48" t="s">
        <v>7</v>
      </c>
      <c r="C18" s="44">
        <v>329</v>
      </c>
      <c r="D18" s="44">
        <v>32</v>
      </c>
      <c r="E18" s="44">
        <v>25</v>
      </c>
      <c r="F18" s="44">
        <v>30</v>
      </c>
      <c r="G18" s="44">
        <v>40</v>
      </c>
      <c r="H18" s="44">
        <v>46</v>
      </c>
      <c r="I18" s="44">
        <v>62</v>
      </c>
      <c r="J18" s="44">
        <v>82</v>
      </c>
      <c r="K18" s="44">
        <v>99</v>
      </c>
      <c r="L18" s="44">
        <v>99</v>
      </c>
      <c r="M18" s="44">
        <v>128</v>
      </c>
      <c r="N18" s="44">
        <v>29</v>
      </c>
      <c r="O18" s="44">
        <v>1001</v>
      </c>
    </row>
    <row r="19" spans="1:15" x14ac:dyDescent="0.2">
      <c r="A19" s="63"/>
      <c r="B19" s="48" t="s">
        <v>8</v>
      </c>
      <c r="C19" s="44">
        <v>13</v>
      </c>
      <c r="D19" s="47"/>
      <c r="E19" s="47">
        <v>3</v>
      </c>
      <c r="F19" s="44"/>
      <c r="G19" s="44"/>
      <c r="H19" s="44">
        <v>3</v>
      </c>
      <c r="I19" s="44">
        <v>1</v>
      </c>
      <c r="J19" s="44"/>
      <c r="K19" s="44">
        <v>1</v>
      </c>
      <c r="L19" s="44">
        <v>6</v>
      </c>
      <c r="M19" s="44">
        <v>11</v>
      </c>
      <c r="N19" s="44">
        <v>6</v>
      </c>
      <c r="O19" s="44">
        <v>44</v>
      </c>
    </row>
    <row r="20" spans="1:15" x14ac:dyDescent="0.2">
      <c r="A20" s="63"/>
      <c r="B20" s="46" t="s">
        <v>9</v>
      </c>
      <c r="C20" s="45">
        <v>909</v>
      </c>
      <c r="D20" s="45">
        <v>115</v>
      </c>
      <c r="E20" s="45">
        <v>227</v>
      </c>
      <c r="F20" s="45">
        <v>286</v>
      </c>
      <c r="G20" s="45">
        <v>325</v>
      </c>
      <c r="H20" s="45">
        <v>327</v>
      </c>
      <c r="I20" s="45">
        <v>397</v>
      </c>
      <c r="J20" s="45">
        <v>439</v>
      </c>
      <c r="K20" s="45">
        <v>534</v>
      </c>
      <c r="L20" s="45">
        <v>801</v>
      </c>
      <c r="M20" s="45">
        <v>2112</v>
      </c>
      <c r="N20" s="45">
        <v>1100</v>
      </c>
      <c r="O20" s="45">
        <v>7572</v>
      </c>
    </row>
    <row r="21" spans="1:15" x14ac:dyDescent="0.2">
      <c r="A21" s="64"/>
      <c r="B21" s="43" t="s">
        <v>10</v>
      </c>
      <c r="C21" s="42">
        <v>0.120047543581616</v>
      </c>
      <c r="D21" s="42">
        <v>1.51875330163761E-2</v>
      </c>
      <c r="E21" s="42">
        <v>2.9978869519281599E-2</v>
      </c>
      <c r="F21" s="42">
        <v>3.7770734284205E-2</v>
      </c>
      <c r="G21" s="42">
        <v>4.2921288959323803E-2</v>
      </c>
      <c r="H21" s="42">
        <v>4.3185419968304301E-2</v>
      </c>
      <c r="I21" s="42">
        <v>5.24300052826202E-2</v>
      </c>
      <c r="J21" s="42">
        <v>5.7976756471209701E-2</v>
      </c>
      <c r="K21" s="42">
        <v>7.0522979397781294E-2</v>
      </c>
      <c r="L21" s="42">
        <v>0.105784469096672</v>
      </c>
      <c r="M21" s="42">
        <v>0.27892234548335998</v>
      </c>
      <c r="N21" s="42">
        <v>0.14527205493924999</v>
      </c>
      <c r="O21" s="42">
        <v>1</v>
      </c>
    </row>
    <row r="22" spans="1:15" x14ac:dyDescent="0.2">
      <c r="C22" s="49"/>
      <c r="D22" s="49"/>
      <c r="E22" s="49"/>
      <c r="F22" s="49"/>
      <c r="G22" s="49"/>
    </row>
    <row r="23" spans="1:15" ht="12.75" customHeight="1" x14ac:dyDescent="0.2">
      <c r="A23" s="62" t="s">
        <v>26</v>
      </c>
      <c r="B23" s="48" t="s">
        <v>4</v>
      </c>
      <c r="C23" s="44">
        <v>1</v>
      </c>
      <c r="D23" s="44"/>
      <c r="E23" s="44">
        <v>21</v>
      </c>
      <c r="F23" s="44">
        <v>25</v>
      </c>
      <c r="G23" s="44">
        <v>26</v>
      </c>
      <c r="H23" s="44">
        <v>15</v>
      </c>
      <c r="I23" s="44">
        <v>20</v>
      </c>
      <c r="J23" s="44">
        <v>29</v>
      </c>
      <c r="K23" s="44">
        <v>93</v>
      </c>
      <c r="L23" s="44">
        <v>223</v>
      </c>
      <c r="M23" s="44">
        <v>869</v>
      </c>
      <c r="N23" s="44">
        <v>383</v>
      </c>
      <c r="O23" s="44">
        <v>1705</v>
      </c>
    </row>
    <row r="24" spans="1:15" x14ac:dyDescent="0.2">
      <c r="A24" s="63"/>
      <c r="B24" s="48" t="s">
        <v>5</v>
      </c>
      <c r="C24" s="44">
        <v>66</v>
      </c>
      <c r="D24" s="44">
        <v>23</v>
      </c>
      <c r="E24" s="44">
        <v>36</v>
      </c>
      <c r="F24" s="44">
        <v>44</v>
      </c>
      <c r="G24" s="44">
        <v>75</v>
      </c>
      <c r="H24" s="44">
        <v>92</v>
      </c>
      <c r="I24" s="44">
        <v>132</v>
      </c>
      <c r="J24" s="44">
        <v>149</v>
      </c>
      <c r="K24" s="44">
        <v>189</v>
      </c>
      <c r="L24" s="44">
        <v>233</v>
      </c>
      <c r="M24" s="44">
        <v>299</v>
      </c>
      <c r="N24" s="44">
        <v>101</v>
      </c>
      <c r="O24" s="44">
        <v>1439</v>
      </c>
    </row>
    <row r="25" spans="1:15" x14ac:dyDescent="0.2">
      <c r="A25" s="63"/>
      <c r="B25" s="48" t="s">
        <v>6</v>
      </c>
      <c r="C25" s="44">
        <v>1</v>
      </c>
      <c r="D25" s="44"/>
      <c r="E25" s="44"/>
      <c r="F25" s="44"/>
      <c r="G25" s="44"/>
      <c r="H25" s="44"/>
      <c r="I25" s="44"/>
      <c r="J25" s="44"/>
      <c r="K25" s="44"/>
      <c r="L25" s="44">
        <v>1</v>
      </c>
      <c r="M25" s="44">
        <v>16</v>
      </c>
      <c r="N25" s="44">
        <v>24</v>
      </c>
      <c r="O25" s="44">
        <v>42</v>
      </c>
    </row>
    <row r="26" spans="1:15" x14ac:dyDescent="0.2">
      <c r="A26" s="63"/>
      <c r="B26" s="48" t="s">
        <v>7</v>
      </c>
      <c r="C26" s="44">
        <v>188</v>
      </c>
      <c r="D26" s="44">
        <v>24</v>
      </c>
      <c r="E26" s="44">
        <v>19</v>
      </c>
      <c r="F26" s="44">
        <v>22</v>
      </c>
      <c r="G26" s="44">
        <v>33</v>
      </c>
      <c r="H26" s="44">
        <v>48</v>
      </c>
      <c r="I26" s="44">
        <v>60</v>
      </c>
      <c r="J26" s="44">
        <v>73</v>
      </c>
      <c r="K26" s="44">
        <v>64</v>
      </c>
      <c r="L26" s="44">
        <v>55</v>
      </c>
      <c r="M26" s="44">
        <v>65</v>
      </c>
      <c r="N26" s="44">
        <v>13</v>
      </c>
      <c r="O26" s="44">
        <v>664</v>
      </c>
    </row>
    <row r="27" spans="1:15" x14ac:dyDescent="0.2">
      <c r="A27" s="63"/>
      <c r="B27" s="48" t="s">
        <v>8</v>
      </c>
      <c r="C27" s="44">
        <v>1</v>
      </c>
      <c r="D27" s="47"/>
      <c r="E27" s="47">
        <v>3</v>
      </c>
      <c r="F27" s="44"/>
      <c r="G27" s="44"/>
      <c r="H27" s="44"/>
      <c r="I27" s="44"/>
      <c r="J27" s="44">
        <v>1</v>
      </c>
      <c r="K27" s="44"/>
      <c r="L27" s="44">
        <v>1</v>
      </c>
      <c r="M27" s="44">
        <v>6</v>
      </c>
      <c r="N27" s="44">
        <v>3</v>
      </c>
      <c r="O27" s="44">
        <v>15</v>
      </c>
    </row>
    <row r="28" spans="1:15" x14ac:dyDescent="0.2">
      <c r="A28" s="63"/>
      <c r="B28" s="46" t="s">
        <v>9</v>
      </c>
      <c r="C28" s="45">
        <v>257</v>
      </c>
      <c r="D28" s="45">
        <v>47</v>
      </c>
      <c r="E28" s="45">
        <v>79</v>
      </c>
      <c r="F28" s="45">
        <v>91</v>
      </c>
      <c r="G28" s="45">
        <v>134</v>
      </c>
      <c r="H28" s="45">
        <v>155</v>
      </c>
      <c r="I28" s="45">
        <v>212</v>
      </c>
      <c r="J28" s="45">
        <v>252</v>
      </c>
      <c r="K28" s="45">
        <v>346</v>
      </c>
      <c r="L28" s="45">
        <v>513</v>
      </c>
      <c r="M28" s="45">
        <v>1255</v>
      </c>
      <c r="N28" s="45">
        <v>524</v>
      </c>
      <c r="O28" s="45">
        <v>3865</v>
      </c>
    </row>
    <row r="29" spans="1:15" x14ac:dyDescent="0.2">
      <c r="A29" s="64"/>
      <c r="B29" s="43" t="s">
        <v>10</v>
      </c>
      <c r="C29" s="42">
        <v>6.6494178525226405E-2</v>
      </c>
      <c r="D29" s="42">
        <v>1.21604139715395E-2</v>
      </c>
      <c r="E29" s="42">
        <v>2.0439844760672701E-2</v>
      </c>
      <c r="F29" s="42">
        <v>2.3544631306597699E-2</v>
      </c>
      <c r="G29" s="42">
        <v>3.4670116429495502E-2</v>
      </c>
      <c r="H29" s="42">
        <v>4.01034928848642E-2</v>
      </c>
      <c r="I29" s="42">
        <v>5.4851228978007802E-2</v>
      </c>
      <c r="J29" s="42">
        <v>6.5200517464424304E-2</v>
      </c>
      <c r="K29" s="42">
        <v>8.95213454075032E-2</v>
      </c>
      <c r="L29" s="42">
        <v>0.13272962483829201</v>
      </c>
      <c r="M29" s="42">
        <v>0.32470892626131997</v>
      </c>
      <c r="N29" s="42">
        <v>0.13557567917205701</v>
      </c>
      <c r="O29" s="42">
        <v>1</v>
      </c>
    </row>
    <row r="31" spans="1:15" x14ac:dyDescent="0.2">
      <c r="A31" s="58" t="s">
        <v>34</v>
      </c>
    </row>
    <row r="32" spans="1:15" x14ac:dyDescent="0.2">
      <c r="A32" s="58" t="s">
        <v>29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99D797-3609-43DA-BD18-E3F36E64B647}"/>
</file>

<file path=customXml/itemProps2.xml><?xml version="1.0" encoding="utf-8"?>
<ds:datastoreItem xmlns:ds="http://schemas.openxmlformats.org/officeDocument/2006/customXml" ds:itemID="{091542B3-71F1-4A0E-94B8-41E9C6DF4A42}"/>
</file>

<file path=customXml/itemProps3.xml><?xml version="1.0" encoding="utf-8"?>
<ds:datastoreItem xmlns:ds="http://schemas.openxmlformats.org/officeDocument/2006/customXml" ds:itemID="{18C24E92-A5BD-4206-B053-43A0E74516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2018-05-15T09:06:22Z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