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200" windowHeight="12000" activeTab="2"/>
  </bookViews>
  <sheets>
    <sheet name="Flussi" sheetId="6" r:id="rId1"/>
    <sheet name="Variazione pendenti" sheetId="7" r:id="rId2"/>
    <sheet name="Stratigrafia pendenti" sheetId="1" r:id="rId3"/>
  </sheets>
  <definedNames>
    <definedName name="_xlnm._FilterDatabase" localSheetId="0" hidden="1">Flussi!$A$6:$E$10</definedName>
    <definedName name="_xlnm._FilterDatabase" localSheetId="1" hidden="1">'Variazione pendenti'!$A$6:$F$6</definedName>
    <definedName name="_xlnm.Print_Area" localSheetId="0">Flussi!$A$1:$H$41</definedName>
    <definedName name="_xlnm.Print_Area" localSheetId="2">'Stratigrafia pendenti'!$A$1:$O$37</definedName>
    <definedName name="_xlnm.Print_Area" localSheetId="1">'Variazione pendenti'!$A$1:$G$17</definedName>
    <definedName name="_xlnm.Print_Titles" localSheetId="0">Flussi!$6:$6</definedName>
    <definedName name="_xlnm.Print_Titles" localSheetId="2">'Stratigrafia pendenti'!$6:$6</definedName>
  </definedNames>
  <calcPr calcId="162913"/>
</workbook>
</file>

<file path=xl/calcChain.xml><?xml version="1.0" encoding="utf-8"?>
<calcChain xmlns="http://schemas.openxmlformats.org/spreadsheetml/2006/main">
  <c r="F13" i="7" l="1"/>
  <c r="G31" i="6" l="1"/>
  <c r="E31" i="6"/>
  <c r="C31" i="6"/>
  <c r="G22" i="6"/>
  <c r="E22" i="6"/>
  <c r="C22" i="6"/>
  <c r="F11" i="7" l="1"/>
  <c r="F9" i="7"/>
  <c r="F7" i="7"/>
  <c r="G13" i="6" l="1"/>
  <c r="E13" i="6"/>
  <c r="C13" i="6"/>
  <c r="E40" i="6" l="1"/>
  <c r="C40" i="6"/>
  <c r="G40" i="6"/>
</calcChain>
</file>

<file path=xl/sharedStrings.xml><?xml version="1.0" encoding="utf-8"?>
<sst xmlns="http://schemas.openxmlformats.org/spreadsheetml/2006/main" count="111" uniqueCount="39">
  <si>
    <t>TOTALE</t>
  </si>
  <si>
    <t>Ufficio</t>
  </si>
  <si>
    <t>Tribunale Ordinario di Agrigento</t>
  </si>
  <si>
    <t>Tribunale Ordinario di Marsala</t>
  </si>
  <si>
    <t>TOTALE AREA SICID</t>
  </si>
  <si>
    <t>Fonte: Ministero della Giustizia - Dipartimento dell'organizzazione giudiziaria, del personale e dei servizi - Direzione Generale di Statistica e Analisi Organizzativa</t>
  </si>
  <si>
    <t>Fonte: Dipartimento dell'organizzazione giudiziaria, del personale e dei servizi - Direzione Generale di Statistica e Analisi Organizzativa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</si>
  <si>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</si>
  <si>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Variazione pendenti</t>
  </si>
  <si>
    <t>Variazione</t>
  </si>
  <si>
    <t>Clearance rate (definiti / iscritti)</t>
  </si>
  <si>
    <t>Stratigrafia delle pendenze</t>
  </si>
  <si>
    <t>Ruolo</t>
  </si>
  <si>
    <t>TOTALE PENDENTI AREA SICID</t>
  </si>
  <si>
    <t>Incidenza percentuali delle classi</t>
  </si>
  <si>
    <t>PROCEDIMENTI SPECIALI SOMMARI</t>
  </si>
  <si>
    <t>Distretto di Bari</t>
  </si>
  <si>
    <t>Corte d'Appello di Bari</t>
  </si>
  <si>
    <t>Tribunale Ordinario di Bari</t>
  </si>
  <si>
    <t>Tribunale Ordinario di Foggia</t>
  </si>
  <si>
    <t>Tribunale Ordinario di Trani</t>
  </si>
  <si>
    <t>Iscritti 2016</t>
  </si>
  <si>
    <t>Definiti 2016</t>
  </si>
  <si>
    <t>AFFARI CONTENZIOSI</t>
  </si>
  <si>
    <t>LAVORO</t>
  </si>
  <si>
    <t>PREVIDENZA E ASSISTENZA</t>
  </si>
  <si>
    <t>AFFARI DI VOLONTARIA GIURISDIZIONE</t>
  </si>
  <si>
    <t>Settore CIVILE - Area SICID al netto dell'attività del Giudice tutelare, dell'Accertamento Tecnico Preventivo in materia di previdenza e della verbalizzazione di dichiarazione giurata</t>
  </si>
  <si>
    <t>Settore CIVILE - Area SICID al netto dell'attività del Giudice tutelare, dell'Accertamento Tecnico Preventivo in materia di previdenza e (dal 2017) della verbalizzazione di dichiarazione giurata</t>
  </si>
  <si>
    <t>Iscritti 2017</t>
  </si>
  <si>
    <t>Definiti 2017</t>
  </si>
  <si>
    <t>Pendenti al 31/12/2015</t>
  </si>
  <si>
    <t>Fino al 2007</t>
  </si>
  <si>
    <t>Pendenti al 30 giugno 2018</t>
  </si>
  <si>
    <t>Anni 2016 - 30 giugno 2018</t>
  </si>
  <si>
    <t>Pendenti al 30/06/2018</t>
  </si>
  <si>
    <t>Iscritti 1° sem 2018</t>
  </si>
  <si>
    <t>Definiti 1° sem 2018</t>
  </si>
  <si>
    <t>Ultimo aggiornamento del sistema di rilevazione avvenuto il 6 settembre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</si>
</sst>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name val="Calibri"/>
      <family val="2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1" xfId="0" applyFont="1" applyBorder="1"/>
    <xf numFmtId="3" fontId="2" fillId="0" borderId="1" xfId="0" applyNumberFormat="1" applyFont="1" applyBorder="1"/>
    <xf numFmtId="0" fontId="2" fillId="0" borderId="1" xfId="0" applyNumberFormat="1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 wrapText="1"/>
    </xf>
    <xf numFmtId="0" fontId="4" fillId="0" borderId="0" xfId="0" applyFont="1"/>
    <xf numFmtId="0" fontId="1" fillId="0" borderId="0" xfId="0" applyFont="1"/>
    <xf numFmtId="0" fontId="2" fillId="0" borderId="2" xfId="0" applyFont="1" applyBorder="1"/>
    <xf numFmtId="3" fontId="2" fillId="0" borderId="2" xfId="0" applyNumberFormat="1" applyFont="1" applyBorder="1"/>
    <xf numFmtId="0" fontId="6" fillId="0" borderId="0" xfId="0" applyFont="1" applyAlignment="1">
      <alignment vertical="center"/>
    </xf>
    <xf numFmtId="0" fontId="3" fillId="0" borderId="0" xfId="0" applyFont="1"/>
    <xf numFmtId="0" fontId="5" fillId="0" borderId="0" xfId="0" applyFont="1" applyBorder="1"/>
    <xf numFmtId="3" fontId="2" fillId="0" borderId="0" xfId="0" applyNumberFormat="1" applyFont="1" applyBorder="1"/>
    <xf numFmtId="0" fontId="9" fillId="0" borderId="3" xfId="0" applyFont="1" applyBorder="1"/>
    <xf numFmtId="3" fontId="3" fillId="0" borderId="3" xfId="0" applyNumberFormat="1" applyFont="1" applyBorder="1"/>
    <xf numFmtId="0" fontId="9" fillId="0" borderId="1" xfId="0" applyFont="1" applyBorder="1"/>
    <xf numFmtId="3" fontId="9" fillId="0" borderId="3" xfId="0" applyNumberFormat="1" applyFont="1" applyBorder="1"/>
    <xf numFmtId="164" fontId="9" fillId="0" borderId="1" xfId="1" applyNumberFormat="1" applyFont="1" applyBorder="1"/>
    <xf numFmtId="3" fontId="3" fillId="0" borderId="0" xfId="0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164" fontId="3" fillId="0" borderId="3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164" fontId="3" fillId="0" borderId="1" xfId="1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/>
    <xf numFmtId="0" fontId="3" fillId="0" borderId="7" xfId="0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Border="1"/>
    <xf numFmtId="10" fontId="2" fillId="0" borderId="0" xfId="0" applyNumberFormat="1" applyFont="1"/>
    <xf numFmtId="0" fontId="2" fillId="0" borderId="2" xfId="0" applyNumberFormat="1" applyFont="1" applyBorder="1"/>
    <xf numFmtId="3" fontId="2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/>
    </xf>
    <xf numFmtId="3" fontId="10" fillId="0" borderId="0" xfId="0" applyNumberFormat="1" applyFont="1"/>
    <xf numFmtId="3" fontId="11" fillId="0" borderId="3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/>
    </xf>
    <xf numFmtId="3" fontId="11" fillId="0" borderId="0" xfId="0" applyNumberFormat="1" applyFont="1"/>
    <xf numFmtId="0" fontId="2" fillId="0" borderId="6" xfId="0" applyFont="1" applyBorder="1"/>
    <xf numFmtId="3" fontId="2" fillId="0" borderId="6" xfId="0" applyNumberFormat="1" applyFont="1" applyBorder="1"/>
    <xf numFmtId="0" fontId="2" fillId="0" borderId="8" xfId="0" applyFont="1" applyBorder="1"/>
    <xf numFmtId="4" fontId="2" fillId="0" borderId="0" xfId="0" applyNumberFormat="1" applyFont="1"/>
    <xf numFmtId="2" fontId="2" fillId="0" borderId="0" xfId="0" applyNumberFormat="1" applyFont="1"/>
    <xf numFmtId="0" fontId="2" fillId="0" borderId="1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0" fontId="2" fillId="0" borderId="6" xfId="0" applyNumberFormat="1" applyFont="1" applyBorder="1" applyAlignment="1">
      <alignment horizontal="right"/>
    </xf>
    <xf numFmtId="3" fontId="2" fillId="0" borderId="6" xfId="0" applyNumberFormat="1" applyFont="1" applyBorder="1" applyAlignment="1">
      <alignment horizontal="right"/>
    </xf>
    <xf numFmtId="0" fontId="2" fillId="0" borderId="2" xfId="0" applyNumberFormat="1" applyFont="1" applyBorder="1" applyAlignment="1">
      <alignment horizontal="right"/>
    </xf>
    <xf numFmtId="14" fontId="3" fillId="0" borderId="1" xfId="0" applyNumberFormat="1" applyFont="1" applyBorder="1" applyAlignment="1">
      <alignment horizontal="right" vertical="center" wrapText="1"/>
    </xf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11" fillId="0" borderId="0" xfId="0" applyFont="1"/>
  </cellXfs>
  <cellStyles count="4">
    <cellStyle name="Normale" xfId="0" builtinId="0"/>
    <cellStyle name="Normale 2 2" xfId="2"/>
    <cellStyle name="Percentuale" xfId="1" builtinId="5"/>
    <cellStyle name="Percentuale 2 2" xfId="3"/>
  </cellStyles>
  <dxfs count="3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showGridLines="0" zoomScaleNormal="100" workbookViewId="0">
      <selection activeCell="D7" sqref="D7"/>
    </sheetView>
  </sheetViews>
  <sheetFormatPr defaultColWidth="9.140625" defaultRowHeight="12.75" x14ac:dyDescent="0.2"/>
  <cols>
    <col min="1" max="1" width="19.42578125" style="13" customWidth="1"/>
    <col min="2" max="2" width="50.42578125" style="1" bestFit="1" customWidth="1"/>
    <col min="3" max="3" width="9.140625" style="1" customWidth="1"/>
    <col min="4" max="5" width="9.140625" style="1"/>
    <col min="6" max="8" width="9.140625" style="1" customWidth="1"/>
    <col min="9" max="9" width="9.140625" style="1"/>
    <col min="10" max="10" width="20.42578125" style="1" customWidth="1"/>
    <col min="11" max="14" width="9.140625" style="1"/>
    <col min="15" max="15" width="12" style="1" customWidth="1"/>
    <col min="16" max="16" width="14.42578125" style="1" customWidth="1"/>
    <col min="17" max="16384" width="9.140625" style="1"/>
  </cols>
  <sheetData>
    <row r="1" spans="1:15" ht="15.75" x14ac:dyDescent="0.25">
      <c r="A1" s="8" t="s">
        <v>16</v>
      </c>
    </row>
    <row r="2" spans="1:15" ht="15" x14ac:dyDescent="0.25">
      <c r="A2" s="9" t="s">
        <v>7</v>
      </c>
    </row>
    <row r="3" spans="1:15" x14ac:dyDescent="0.2">
      <c r="A3" s="35" t="s">
        <v>28</v>
      </c>
      <c r="B3" s="36"/>
    </row>
    <row r="4" spans="1:15" x14ac:dyDescent="0.2">
      <c r="A4" s="35" t="s">
        <v>34</v>
      </c>
      <c r="B4" s="36"/>
    </row>
    <row r="6" spans="1:15" ht="25.5" x14ac:dyDescent="0.2">
      <c r="A6" s="6" t="s">
        <v>1</v>
      </c>
      <c r="B6" s="6" t="s">
        <v>12</v>
      </c>
      <c r="C6" s="7" t="s">
        <v>21</v>
      </c>
      <c r="D6" s="7" t="s">
        <v>22</v>
      </c>
      <c r="E6" s="7" t="s">
        <v>29</v>
      </c>
      <c r="F6" s="7" t="s">
        <v>30</v>
      </c>
      <c r="G6" s="7" t="s">
        <v>36</v>
      </c>
      <c r="H6" s="7" t="s">
        <v>37</v>
      </c>
    </row>
    <row r="7" spans="1:15" ht="12.75" customHeight="1" x14ac:dyDescent="0.2">
      <c r="A7" s="60" t="s">
        <v>17</v>
      </c>
      <c r="B7" s="3" t="s">
        <v>23</v>
      </c>
      <c r="C7" s="4">
        <v>2293</v>
      </c>
      <c r="D7" s="4">
        <v>1784</v>
      </c>
      <c r="E7" s="4">
        <v>2668</v>
      </c>
      <c r="F7" s="4">
        <v>2651</v>
      </c>
      <c r="G7" s="4">
        <v>1705</v>
      </c>
      <c r="H7" s="4">
        <v>1406</v>
      </c>
    </row>
    <row r="8" spans="1:15" ht="12.75" customHeight="1" x14ac:dyDescent="0.2">
      <c r="A8" s="60"/>
      <c r="B8" s="3" t="s">
        <v>24</v>
      </c>
      <c r="C8" s="4">
        <v>982</v>
      </c>
      <c r="D8" s="4">
        <v>1809</v>
      </c>
      <c r="E8" s="4">
        <v>922</v>
      </c>
      <c r="F8" s="4">
        <v>1984</v>
      </c>
      <c r="G8" s="4">
        <v>435</v>
      </c>
      <c r="H8" s="4">
        <v>904</v>
      </c>
    </row>
    <row r="9" spans="1:15" ht="12.75" customHeight="1" x14ac:dyDescent="0.2">
      <c r="A9" s="60"/>
      <c r="B9" s="47" t="s">
        <v>25</v>
      </c>
      <c r="C9" s="48">
        <v>1307</v>
      </c>
      <c r="D9" s="48">
        <v>1658</v>
      </c>
      <c r="E9" s="48">
        <v>1926</v>
      </c>
      <c r="F9" s="48">
        <v>1174</v>
      </c>
      <c r="G9" s="48">
        <v>1036</v>
      </c>
      <c r="H9" s="48">
        <v>892</v>
      </c>
    </row>
    <row r="10" spans="1:15" ht="12.75" customHeight="1" thickBot="1" x14ac:dyDescent="0.25">
      <c r="A10" s="60"/>
      <c r="B10" s="10" t="s">
        <v>26</v>
      </c>
      <c r="C10" s="11">
        <v>2331</v>
      </c>
      <c r="D10" s="11">
        <v>1766</v>
      </c>
      <c r="E10" s="39">
        <v>2687</v>
      </c>
      <c r="F10" s="11">
        <v>2742</v>
      </c>
      <c r="G10" s="11">
        <v>1581</v>
      </c>
      <c r="H10" s="11">
        <v>1377</v>
      </c>
      <c r="J10" s="2"/>
      <c r="K10" s="2"/>
      <c r="L10" s="2"/>
      <c r="M10" s="2"/>
      <c r="N10" s="2"/>
      <c r="O10" s="2"/>
    </row>
    <row r="11" spans="1:15" ht="13.5" thickTop="1" x14ac:dyDescent="0.2">
      <c r="A11" s="60"/>
      <c r="B11" s="16" t="s">
        <v>4</v>
      </c>
      <c r="C11" s="17">
        <v>6913</v>
      </c>
      <c r="D11" s="17">
        <v>7017</v>
      </c>
      <c r="E11" s="17">
        <v>8203</v>
      </c>
      <c r="F11" s="17">
        <v>8551</v>
      </c>
      <c r="G11" s="17">
        <v>4757</v>
      </c>
      <c r="H11" s="17">
        <v>4579</v>
      </c>
      <c r="M11" s="50"/>
    </row>
    <row r="12" spans="1:15" ht="7.15" customHeight="1" x14ac:dyDescent="0.2">
      <c r="A12" s="27"/>
      <c r="B12" s="14"/>
      <c r="C12" s="15"/>
      <c r="D12" s="15"/>
      <c r="E12" s="15"/>
      <c r="F12" s="15"/>
      <c r="G12" s="15"/>
      <c r="H12" s="15"/>
    </row>
    <row r="13" spans="1:15" ht="14.45" customHeight="1" x14ac:dyDescent="0.2">
      <c r="A13" s="27"/>
      <c r="B13" s="18" t="s">
        <v>10</v>
      </c>
      <c r="C13" s="58">
        <f>D11/C11</f>
        <v>1.0150441197743383</v>
      </c>
      <c r="D13" s="59"/>
      <c r="E13" s="58">
        <f>F11/E11</f>
        <v>1.0424235035962452</v>
      </c>
      <c r="F13" s="59"/>
      <c r="G13" s="58">
        <f>H11/G11</f>
        <v>0.96258145890266977</v>
      </c>
      <c r="H13" s="59"/>
      <c r="J13" s="51"/>
    </row>
    <row r="14" spans="1:15" x14ac:dyDescent="0.2">
      <c r="C14" s="2"/>
      <c r="D14" s="2"/>
      <c r="E14" s="2"/>
      <c r="F14" s="2"/>
      <c r="G14" s="2"/>
      <c r="H14" s="2"/>
    </row>
    <row r="15" spans="1:15" x14ac:dyDescent="0.2">
      <c r="A15" s="60" t="s">
        <v>18</v>
      </c>
      <c r="B15" s="3" t="s">
        <v>23</v>
      </c>
      <c r="C15" s="4">
        <v>11658</v>
      </c>
      <c r="D15" s="4">
        <v>13961</v>
      </c>
      <c r="E15" s="4">
        <v>11492</v>
      </c>
      <c r="F15" s="4">
        <v>14725</v>
      </c>
      <c r="G15" s="4">
        <v>5626</v>
      </c>
      <c r="H15" s="4">
        <v>7120</v>
      </c>
    </row>
    <row r="16" spans="1:15" x14ac:dyDescent="0.2">
      <c r="A16" s="60" t="s">
        <v>2</v>
      </c>
      <c r="B16" s="3" t="s">
        <v>24</v>
      </c>
      <c r="C16" s="4">
        <v>6884</v>
      </c>
      <c r="D16" s="4">
        <v>10011</v>
      </c>
      <c r="E16" s="4">
        <v>6453</v>
      </c>
      <c r="F16" s="4">
        <v>7909</v>
      </c>
      <c r="G16" s="4">
        <v>3426</v>
      </c>
      <c r="H16" s="4">
        <v>3714</v>
      </c>
    </row>
    <row r="17" spans="1:14" x14ac:dyDescent="0.2">
      <c r="A17" s="60" t="s">
        <v>2</v>
      </c>
      <c r="B17" s="47" t="s">
        <v>25</v>
      </c>
      <c r="C17" s="4">
        <v>3474</v>
      </c>
      <c r="D17" s="4">
        <v>3587</v>
      </c>
      <c r="E17" s="4">
        <v>2270</v>
      </c>
      <c r="F17" s="4">
        <v>3668</v>
      </c>
      <c r="G17" s="4">
        <v>1508</v>
      </c>
      <c r="H17" s="4">
        <v>1507</v>
      </c>
    </row>
    <row r="18" spans="1:14" x14ac:dyDescent="0.2">
      <c r="A18" s="60"/>
      <c r="B18" s="3" t="s">
        <v>26</v>
      </c>
      <c r="C18" s="48">
        <v>3974</v>
      </c>
      <c r="D18" s="48">
        <v>3615</v>
      </c>
      <c r="E18" s="48">
        <v>3690</v>
      </c>
      <c r="F18" s="48">
        <v>4271</v>
      </c>
      <c r="G18" s="48">
        <v>2300</v>
      </c>
      <c r="H18" s="48">
        <v>2393</v>
      </c>
      <c r="M18" s="2"/>
      <c r="N18" s="2"/>
    </row>
    <row r="19" spans="1:14" ht="13.5" thickBot="1" x14ac:dyDescent="0.25">
      <c r="A19" s="60" t="s">
        <v>2</v>
      </c>
      <c r="B19" s="49" t="s">
        <v>15</v>
      </c>
      <c r="C19" s="11">
        <v>8607</v>
      </c>
      <c r="D19" s="11">
        <v>8534</v>
      </c>
      <c r="E19" s="39">
        <v>8836</v>
      </c>
      <c r="F19" s="11">
        <v>8946</v>
      </c>
      <c r="G19" s="11">
        <v>4046</v>
      </c>
      <c r="H19" s="11">
        <v>4089</v>
      </c>
      <c r="M19" s="2"/>
      <c r="N19" s="2"/>
    </row>
    <row r="20" spans="1:14" ht="13.5" thickTop="1" x14ac:dyDescent="0.2">
      <c r="A20" s="60"/>
      <c r="B20" s="16" t="s">
        <v>4</v>
      </c>
      <c r="C20" s="17">
        <v>34597</v>
      </c>
      <c r="D20" s="17">
        <v>39708</v>
      </c>
      <c r="E20" s="17">
        <v>32741</v>
      </c>
      <c r="F20" s="17">
        <v>39519</v>
      </c>
      <c r="G20" s="17">
        <v>16906</v>
      </c>
      <c r="H20" s="17">
        <v>18823</v>
      </c>
      <c r="J20" s="51"/>
      <c r="M20" s="50"/>
    </row>
    <row r="21" spans="1:14" ht="7.15" customHeight="1" x14ac:dyDescent="0.2">
      <c r="A21" s="27"/>
      <c r="B21" s="14"/>
      <c r="C21" s="15"/>
      <c r="D21" s="15"/>
      <c r="E21" s="15"/>
      <c r="F21" s="15"/>
      <c r="G21" s="15"/>
      <c r="H21" s="15"/>
      <c r="J21" s="51"/>
    </row>
    <row r="22" spans="1:14" ht="13.5" customHeight="1" x14ac:dyDescent="0.2">
      <c r="A22" s="27"/>
      <c r="B22" s="18" t="s">
        <v>10</v>
      </c>
      <c r="C22" s="58">
        <f>D20/C20</f>
        <v>1.1477295719282019</v>
      </c>
      <c r="D22" s="59"/>
      <c r="E22" s="58">
        <f>F20/E20</f>
        <v>1.2070187227024221</v>
      </c>
      <c r="F22" s="59"/>
      <c r="G22" s="58">
        <f>H20/G20</f>
        <v>1.113391695256122</v>
      </c>
      <c r="H22" s="59"/>
    </row>
    <row r="23" spans="1:14" x14ac:dyDescent="0.2">
      <c r="C23" s="2"/>
      <c r="D23" s="2"/>
      <c r="E23" s="2"/>
      <c r="F23" s="2"/>
      <c r="G23" s="2"/>
      <c r="H23" s="2"/>
    </row>
    <row r="24" spans="1:14" x14ac:dyDescent="0.2">
      <c r="A24" s="60" t="s">
        <v>19</v>
      </c>
      <c r="B24" s="3" t="s">
        <v>23</v>
      </c>
      <c r="C24" s="4">
        <v>5602</v>
      </c>
      <c r="D24" s="4">
        <v>6642</v>
      </c>
      <c r="E24" s="4">
        <v>5366</v>
      </c>
      <c r="F24" s="4">
        <v>5674</v>
      </c>
      <c r="G24" s="4">
        <v>2763</v>
      </c>
      <c r="H24" s="4">
        <v>3416</v>
      </c>
    </row>
    <row r="25" spans="1:14" x14ac:dyDescent="0.2">
      <c r="A25" s="60" t="s">
        <v>3</v>
      </c>
      <c r="B25" s="3" t="s">
        <v>24</v>
      </c>
      <c r="C25" s="4">
        <v>3150</v>
      </c>
      <c r="D25" s="4">
        <v>4660</v>
      </c>
      <c r="E25" s="4">
        <v>2910</v>
      </c>
      <c r="F25" s="4">
        <v>4089</v>
      </c>
      <c r="G25" s="4">
        <v>1652</v>
      </c>
      <c r="H25" s="4">
        <v>2152</v>
      </c>
    </row>
    <row r="26" spans="1:14" x14ac:dyDescent="0.2">
      <c r="A26" s="60"/>
      <c r="B26" s="47" t="s">
        <v>25</v>
      </c>
      <c r="C26" s="4">
        <v>4268</v>
      </c>
      <c r="D26" s="4">
        <v>13203</v>
      </c>
      <c r="E26" s="4">
        <v>3545</v>
      </c>
      <c r="F26" s="4">
        <v>10738</v>
      </c>
      <c r="G26" s="4">
        <v>2498</v>
      </c>
      <c r="H26" s="4">
        <v>4244</v>
      </c>
    </row>
    <row r="27" spans="1:14" x14ac:dyDescent="0.2">
      <c r="A27" s="60" t="s">
        <v>3</v>
      </c>
      <c r="B27" s="3" t="s">
        <v>26</v>
      </c>
      <c r="C27" s="5">
        <v>1969</v>
      </c>
      <c r="D27" s="4">
        <v>1805</v>
      </c>
      <c r="E27" s="4">
        <v>2082</v>
      </c>
      <c r="F27" s="4">
        <v>1893</v>
      </c>
      <c r="G27" s="5">
        <v>1348</v>
      </c>
      <c r="H27" s="4">
        <v>1306</v>
      </c>
    </row>
    <row r="28" spans="1:14" ht="13.5" thickBot="1" x14ac:dyDescent="0.25">
      <c r="A28" s="60" t="s">
        <v>3</v>
      </c>
      <c r="B28" s="49" t="s">
        <v>15</v>
      </c>
      <c r="C28" s="11">
        <v>4402</v>
      </c>
      <c r="D28" s="11">
        <v>4322</v>
      </c>
      <c r="E28" s="39">
        <v>4244</v>
      </c>
      <c r="F28" s="11">
        <v>4414</v>
      </c>
      <c r="G28" s="11">
        <v>2126</v>
      </c>
      <c r="H28" s="11">
        <v>2233</v>
      </c>
    </row>
    <row r="29" spans="1:14" ht="13.5" thickTop="1" x14ac:dyDescent="0.2">
      <c r="A29" s="60"/>
      <c r="B29" s="16" t="s">
        <v>4</v>
      </c>
      <c r="C29" s="17">
        <v>19391</v>
      </c>
      <c r="D29" s="17">
        <v>30632</v>
      </c>
      <c r="E29" s="17">
        <v>18147</v>
      </c>
      <c r="F29" s="17">
        <v>26808</v>
      </c>
      <c r="G29" s="17">
        <v>10387</v>
      </c>
      <c r="H29" s="17">
        <v>13351</v>
      </c>
      <c r="J29" s="51"/>
    </row>
    <row r="30" spans="1:14" ht="7.15" customHeight="1" x14ac:dyDescent="0.2">
      <c r="A30" s="27"/>
      <c r="B30" s="14"/>
      <c r="C30" s="15"/>
      <c r="D30" s="15"/>
      <c r="E30" s="15"/>
      <c r="F30" s="15"/>
      <c r="G30" s="15"/>
      <c r="H30" s="15"/>
    </row>
    <row r="31" spans="1:14" x14ac:dyDescent="0.2">
      <c r="A31" s="27"/>
      <c r="B31" s="18" t="s">
        <v>10</v>
      </c>
      <c r="C31" s="58">
        <f>D29/C29</f>
        <v>1.5797019235727916</v>
      </c>
      <c r="D31" s="59"/>
      <c r="E31" s="58">
        <f>F29/E29</f>
        <v>1.4772689700776989</v>
      </c>
      <c r="F31" s="59"/>
      <c r="G31" s="58">
        <f>H29/G29</f>
        <v>1.2853566958698373</v>
      </c>
      <c r="H31" s="59"/>
    </row>
    <row r="32" spans="1:14" x14ac:dyDescent="0.2">
      <c r="C32" s="2"/>
      <c r="D32" s="2"/>
      <c r="E32" s="2"/>
      <c r="F32" s="2"/>
      <c r="G32" s="2"/>
      <c r="H32" s="2"/>
    </row>
    <row r="33" spans="1:10" x14ac:dyDescent="0.2">
      <c r="A33" s="60" t="s">
        <v>20</v>
      </c>
      <c r="B33" s="3" t="s">
        <v>23</v>
      </c>
      <c r="C33" s="4">
        <v>3918</v>
      </c>
      <c r="D33" s="4">
        <v>4201</v>
      </c>
      <c r="E33" s="4">
        <v>3799</v>
      </c>
      <c r="F33" s="4">
        <v>5221</v>
      </c>
      <c r="G33" s="4">
        <v>2060</v>
      </c>
      <c r="H33" s="4">
        <v>2720</v>
      </c>
    </row>
    <row r="34" spans="1:10" x14ac:dyDescent="0.2">
      <c r="A34" s="60"/>
      <c r="B34" s="3" t="s">
        <v>24</v>
      </c>
      <c r="C34" s="4">
        <v>2157</v>
      </c>
      <c r="D34" s="4">
        <v>2416</v>
      </c>
      <c r="E34" s="4">
        <v>1801</v>
      </c>
      <c r="F34" s="4">
        <v>2234</v>
      </c>
      <c r="G34" s="4">
        <v>800</v>
      </c>
      <c r="H34" s="4">
        <v>1024</v>
      </c>
    </row>
    <row r="35" spans="1:10" x14ac:dyDescent="0.2">
      <c r="A35" s="60"/>
      <c r="B35" s="47" t="s">
        <v>25</v>
      </c>
      <c r="C35" s="4">
        <v>1949</v>
      </c>
      <c r="D35" s="4">
        <v>1409</v>
      </c>
      <c r="E35" s="4">
        <v>2024</v>
      </c>
      <c r="F35" s="4">
        <v>1790</v>
      </c>
      <c r="G35" s="4">
        <v>1101</v>
      </c>
      <c r="H35" s="4">
        <v>1154</v>
      </c>
    </row>
    <row r="36" spans="1:10" x14ac:dyDescent="0.2">
      <c r="A36" s="60"/>
      <c r="B36" s="3" t="s">
        <v>26</v>
      </c>
      <c r="C36" s="5">
        <v>3036</v>
      </c>
      <c r="D36" s="4">
        <v>3033</v>
      </c>
      <c r="E36" s="4">
        <v>1828</v>
      </c>
      <c r="F36" s="4">
        <v>1708</v>
      </c>
      <c r="G36" s="4">
        <v>1053</v>
      </c>
      <c r="H36" s="4">
        <v>1039</v>
      </c>
    </row>
    <row r="37" spans="1:10" ht="13.5" thickBot="1" x14ac:dyDescent="0.25">
      <c r="A37" s="60"/>
      <c r="B37" s="49" t="s">
        <v>15</v>
      </c>
      <c r="C37" s="11">
        <v>3489</v>
      </c>
      <c r="D37" s="11">
        <v>3417</v>
      </c>
      <c r="E37" s="39">
        <v>3544</v>
      </c>
      <c r="F37" s="11">
        <v>3636</v>
      </c>
      <c r="G37" s="11">
        <v>1528</v>
      </c>
      <c r="H37" s="11">
        <v>1643</v>
      </c>
      <c r="J37" s="51"/>
    </row>
    <row r="38" spans="1:10" ht="13.5" thickTop="1" x14ac:dyDescent="0.2">
      <c r="A38" s="60"/>
      <c r="B38" s="16" t="s">
        <v>4</v>
      </c>
      <c r="C38" s="17">
        <v>14549</v>
      </c>
      <c r="D38" s="17">
        <v>14476</v>
      </c>
      <c r="E38" s="17">
        <v>12996</v>
      </c>
      <c r="F38" s="17">
        <v>14589</v>
      </c>
      <c r="G38" s="17">
        <v>6542</v>
      </c>
      <c r="H38" s="17">
        <v>7580</v>
      </c>
    </row>
    <row r="39" spans="1:10" ht="7.15" customHeight="1" x14ac:dyDescent="0.2">
      <c r="A39" s="27"/>
      <c r="B39" s="14"/>
      <c r="C39" s="15"/>
      <c r="D39" s="15"/>
      <c r="E39" s="15"/>
      <c r="F39" s="15"/>
      <c r="G39" s="15"/>
      <c r="H39" s="15"/>
    </row>
    <row r="40" spans="1:10" x14ac:dyDescent="0.2">
      <c r="A40" s="27"/>
      <c r="B40" s="18" t="s">
        <v>10</v>
      </c>
      <c r="C40" s="58">
        <f>D38/C38</f>
        <v>0.99498247302220089</v>
      </c>
      <c r="D40" s="59"/>
      <c r="E40" s="58">
        <f>F38/E38</f>
        <v>1.1225761772853187</v>
      </c>
      <c r="F40" s="59"/>
      <c r="G40" s="58">
        <f>H38/G38</f>
        <v>1.1586670742892082</v>
      </c>
      <c r="H40" s="59"/>
    </row>
    <row r="41" spans="1:10" ht="22.5" customHeight="1" x14ac:dyDescent="0.2">
      <c r="C41" s="2"/>
      <c r="D41" s="2"/>
      <c r="E41" s="2"/>
      <c r="F41" s="2"/>
      <c r="G41" s="2"/>
      <c r="H41" s="2"/>
    </row>
    <row r="42" spans="1:10" x14ac:dyDescent="0.2">
      <c r="A42" s="64" t="s">
        <v>38</v>
      </c>
      <c r="C42" s="2"/>
      <c r="D42" s="2"/>
    </row>
    <row r="43" spans="1:10" x14ac:dyDescent="0.2">
      <c r="A43" s="12" t="s">
        <v>5</v>
      </c>
      <c r="C43" s="2"/>
      <c r="D43" s="2"/>
    </row>
    <row r="44" spans="1:10" x14ac:dyDescent="0.2">
      <c r="C44" s="2"/>
      <c r="D44" s="2"/>
    </row>
    <row r="45" spans="1:10" x14ac:dyDescent="0.2">
      <c r="C45" s="2"/>
      <c r="D45" s="2"/>
    </row>
    <row r="46" spans="1:10" x14ac:dyDescent="0.2">
      <c r="C46" s="2"/>
      <c r="D46" s="2"/>
    </row>
    <row r="47" spans="1:10" x14ac:dyDescent="0.2">
      <c r="C47" s="2"/>
      <c r="D47" s="2"/>
    </row>
    <row r="48" spans="1:10" x14ac:dyDescent="0.2">
      <c r="C48" s="2"/>
      <c r="D48" s="2"/>
    </row>
    <row r="49" spans="3:4" x14ac:dyDescent="0.2">
      <c r="C49" s="2"/>
      <c r="D49" s="2"/>
    </row>
    <row r="50" spans="3:4" x14ac:dyDescent="0.2">
      <c r="C50" s="2"/>
      <c r="D50" s="2"/>
    </row>
    <row r="51" spans="3:4" x14ac:dyDescent="0.2">
      <c r="C51" s="2"/>
      <c r="D51" s="2"/>
    </row>
    <row r="52" spans="3:4" x14ac:dyDescent="0.2">
      <c r="C52" s="2"/>
      <c r="D52" s="2"/>
    </row>
    <row r="53" spans="3:4" x14ac:dyDescent="0.2">
      <c r="C53" s="2"/>
      <c r="D53" s="2"/>
    </row>
    <row r="54" spans="3:4" x14ac:dyDescent="0.2">
      <c r="C54" s="2"/>
      <c r="D54" s="2"/>
    </row>
    <row r="55" spans="3:4" x14ac:dyDescent="0.2">
      <c r="C55" s="2"/>
      <c r="D55" s="2"/>
    </row>
    <row r="56" spans="3:4" x14ac:dyDescent="0.2">
      <c r="C56" s="2"/>
      <c r="D56" s="2"/>
    </row>
    <row r="57" spans="3:4" x14ac:dyDescent="0.2">
      <c r="C57" s="2"/>
      <c r="D57" s="2"/>
    </row>
  </sheetData>
  <mergeCells count="16">
    <mergeCell ref="A7:A11"/>
    <mergeCell ref="A15:A20"/>
    <mergeCell ref="A24:A29"/>
    <mergeCell ref="A33:A38"/>
    <mergeCell ref="C31:D31"/>
    <mergeCell ref="C13:D13"/>
    <mergeCell ref="E13:F13"/>
    <mergeCell ref="G13:H13"/>
    <mergeCell ref="C22:D22"/>
    <mergeCell ref="E22:F22"/>
    <mergeCell ref="G22:H22"/>
    <mergeCell ref="E31:F31"/>
    <mergeCell ref="G31:H31"/>
    <mergeCell ref="C40:D40"/>
    <mergeCell ref="E40:F40"/>
    <mergeCell ref="G40:H40"/>
  </mergeCells>
  <conditionalFormatting sqref="E13:F13">
    <cfRule type="cellIs" dxfId="31" priority="83" operator="greaterThan">
      <formula>1</formula>
    </cfRule>
    <cfRule type="cellIs" dxfId="30" priority="84" operator="lessThan">
      <formula>1</formula>
    </cfRule>
  </conditionalFormatting>
  <conditionalFormatting sqref="G13:H13">
    <cfRule type="cellIs" dxfId="29" priority="81" operator="greaterThan">
      <formula>1</formula>
    </cfRule>
    <cfRule type="cellIs" dxfId="28" priority="82" operator="lessThan">
      <formula>1</formula>
    </cfRule>
  </conditionalFormatting>
  <conditionalFormatting sqref="C22:D22">
    <cfRule type="cellIs" dxfId="27" priority="79" operator="greaterThan">
      <formula>1</formula>
    </cfRule>
    <cfRule type="cellIs" dxfId="26" priority="80" operator="lessThan">
      <formula>1</formula>
    </cfRule>
  </conditionalFormatting>
  <conditionalFormatting sqref="E22:F22">
    <cfRule type="cellIs" dxfId="25" priority="77" operator="greaterThan">
      <formula>1</formula>
    </cfRule>
    <cfRule type="cellIs" dxfId="24" priority="78" operator="lessThan">
      <formula>1</formula>
    </cfRule>
  </conditionalFormatting>
  <conditionalFormatting sqref="G22:H22">
    <cfRule type="cellIs" dxfId="23" priority="75" operator="greaterThan">
      <formula>1</formula>
    </cfRule>
    <cfRule type="cellIs" dxfId="22" priority="76" operator="lessThan">
      <formula>1</formula>
    </cfRule>
  </conditionalFormatting>
  <conditionalFormatting sqref="C31:D31">
    <cfRule type="cellIs" dxfId="21" priority="73" operator="greaterThan">
      <formula>1</formula>
    </cfRule>
    <cfRule type="cellIs" dxfId="20" priority="74" operator="lessThan">
      <formula>1</formula>
    </cfRule>
  </conditionalFormatting>
  <conditionalFormatting sqref="E31:F31">
    <cfRule type="cellIs" dxfId="19" priority="71" operator="greaterThan">
      <formula>1</formula>
    </cfRule>
    <cfRule type="cellIs" dxfId="18" priority="72" operator="lessThan">
      <formula>1</formula>
    </cfRule>
  </conditionalFormatting>
  <conditionalFormatting sqref="G31:H31">
    <cfRule type="cellIs" dxfId="17" priority="69" operator="greaterThan">
      <formula>1</formula>
    </cfRule>
    <cfRule type="cellIs" dxfId="16" priority="70" operator="lessThan">
      <formula>1</formula>
    </cfRule>
  </conditionalFormatting>
  <conditionalFormatting sqref="C40:D40">
    <cfRule type="cellIs" dxfId="15" priority="67" operator="greaterThan">
      <formula>1</formula>
    </cfRule>
    <cfRule type="cellIs" dxfId="14" priority="68" operator="lessThan">
      <formula>1</formula>
    </cfRule>
  </conditionalFormatting>
  <conditionalFormatting sqref="E40:F40">
    <cfRule type="cellIs" dxfId="13" priority="65" operator="greaterThan">
      <formula>1</formula>
    </cfRule>
    <cfRule type="cellIs" dxfId="12" priority="66" operator="lessThan">
      <formula>1</formula>
    </cfRule>
  </conditionalFormatting>
  <conditionalFormatting sqref="G40:H40">
    <cfRule type="cellIs" dxfId="11" priority="63" operator="greaterThan">
      <formula>1</formula>
    </cfRule>
    <cfRule type="cellIs" dxfId="10" priority="64" operator="lessThan">
      <formula>1</formula>
    </cfRule>
  </conditionalFormatting>
  <conditionalFormatting sqref="C13:D13">
    <cfRule type="cellIs" dxfId="9" priority="43" operator="greaterThan">
      <formula>1</formula>
    </cfRule>
    <cfRule type="cellIs" dxfId="8" priority="44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78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showGridLines="0" zoomScaleNormal="100" workbookViewId="0">
      <selection activeCell="C16" sqref="C16"/>
    </sheetView>
  </sheetViews>
  <sheetFormatPr defaultColWidth="9.140625" defaultRowHeight="12.75" x14ac:dyDescent="0.2"/>
  <cols>
    <col min="1" max="1" width="24.42578125" style="13" customWidth="1"/>
    <col min="2" max="2" width="40.28515625" style="1" customWidth="1"/>
    <col min="3" max="3" width="12.140625" style="1" customWidth="1"/>
    <col min="4" max="4" width="12" style="1" customWidth="1"/>
    <col min="5" max="5" width="3" style="28" customWidth="1"/>
    <col min="6" max="7" width="9.140625" style="1"/>
    <col min="8" max="8" width="44.85546875" style="1" bestFit="1" customWidth="1"/>
    <col min="9" max="11" width="9.140625" style="1"/>
    <col min="12" max="12" width="11" style="1" customWidth="1"/>
    <col min="13" max="13" width="41.85546875" style="1" bestFit="1" customWidth="1"/>
    <col min="14" max="16384" width="9.140625" style="1"/>
  </cols>
  <sheetData>
    <row r="1" spans="1:8" ht="15.75" x14ac:dyDescent="0.25">
      <c r="A1" s="8" t="s">
        <v>16</v>
      </c>
    </row>
    <row r="2" spans="1:8" ht="15" x14ac:dyDescent="0.25">
      <c r="A2" s="9" t="s">
        <v>8</v>
      </c>
    </row>
    <row r="3" spans="1:8" x14ac:dyDescent="0.2">
      <c r="A3" s="35" t="s">
        <v>27</v>
      </c>
      <c r="B3" s="36"/>
    </row>
    <row r="4" spans="1:8" x14ac:dyDescent="0.2">
      <c r="A4" s="35" t="s">
        <v>34</v>
      </c>
    </row>
    <row r="5" spans="1:8" s="36" customFormat="1" x14ac:dyDescent="0.2">
      <c r="A5" s="35"/>
      <c r="E5" s="37"/>
    </row>
    <row r="6" spans="1:8" ht="44.25" customHeight="1" x14ac:dyDescent="0.2">
      <c r="A6" s="6" t="s">
        <v>1</v>
      </c>
      <c r="B6" s="6" t="s">
        <v>12</v>
      </c>
      <c r="C6" s="31" t="s">
        <v>31</v>
      </c>
      <c r="D6" s="31" t="s">
        <v>35</v>
      </c>
      <c r="E6" s="29"/>
      <c r="F6" s="7" t="s">
        <v>9</v>
      </c>
    </row>
    <row r="7" spans="1:8" s="24" customFormat="1" ht="27" customHeight="1" x14ac:dyDescent="0.25">
      <c r="A7" s="33" t="s">
        <v>17</v>
      </c>
      <c r="B7" s="32" t="s">
        <v>4</v>
      </c>
      <c r="C7" s="43">
        <v>15646</v>
      </c>
      <c r="D7" s="43">
        <v>15326</v>
      </c>
      <c r="E7" s="30"/>
      <c r="F7" s="23">
        <f>(D7-C7)/C7</f>
        <v>-2.0452511824108399E-2</v>
      </c>
    </row>
    <row r="8" spans="1:8" x14ac:dyDescent="0.2">
      <c r="C8" s="2"/>
      <c r="D8" s="42"/>
      <c r="E8" s="15"/>
      <c r="F8" s="2"/>
    </row>
    <row r="9" spans="1:8" s="24" customFormat="1" ht="27" customHeight="1" x14ac:dyDescent="0.25">
      <c r="A9" s="33" t="s">
        <v>18</v>
      </c>
      <c r="B9" s="25" t="s">
        <v>4</v>
      </c>
      <c r="C9" s="40">
        <v>63357</v>
      </c>
      <c r="D9" s="44">
        <v>47571</v>
      </c>
      <c r="E9" s="30"/>
      <c r="F9" s="26">
        <f>(D9-C9)/C9</f>
        <v>-0.24915952459870258</v>
      </c>
    </row>
    <row r="10" spans="1:8" ht="14.45" customHeight="1" x14ac:dyDescent="0.2">
      <c r="A10" s="34"/>
      <c r="B10" s="14"/>
      <c r="C10" s="41"/>
      <c r="D10" s="45"/>
      <c r="E10" s="21"/>
      <c r="F10" s="22"/>
      <c r="H10" s="2"/>
    </row>
    <row r="11" spans="1:8" ht="27" customHeight="1" x14ac:dyDescent="0.2">
      <c r="A11" s="33" t="s">
        <v>19</v>
      </c>
      <c r="B11" s="25" t="s">
        <v>4</v>
      </c>
      <c r="C11" s="40">
        <v>58133</v>
      </c>
      <c r="D11" s="44">
        <v>34279</v>
      </c>
      <c r="E11" s="30"/>
      <c r="F11" s="26">
        <f>(D11-C11)/C11</f>
        <v>-0.41033492164519292</v>
      </c>
      <c r="H11" s="2"/>
    </row>
    <row r="12" spans="1:8" x14ac:dyDescent="0.2">
      <c r="C12" s="2"/>
      <c r="D12" s="46"/>
      <c r="E12" s="15"/>
      <c r="F12" s="2"/>
    </row>
    <row r="13" spans="1:8" s="24" customFormat="1" ht="27" customHeight="1" x14ac:dyDescent="0.25">
      <c r="A13" s="33" t="s">
        <v>20</v>
      </c>
      <c r="B13" s="25" t="s">
        <v>4</v>
      </c>
      <c r="C13" s="40">
        <v>20429</v>
      </c>
      <c r="D13" s="44">
        <v>17324</v>
      </c>
      <c r="E13" s="30"/>
      <c r="F13" s="26">
        <f>(D13-C13)/C13</f>
        <v>-0.15198981839541828</v>
      </c>
    </row>
    <row r="14" spans="1:8" x14ac:dyDescent="0.2">
      <c r="C14" s="2"/>
      <c r="D14" s="2"/>
      <c r="E14" s="15"/>
    </row>
    <row r="16" spans="1:8" x14ac:dyDescent="0.2">
      <c r="A16" s="64" t="s">
        <v>38</v>
      </c>
    </row>
    <row r="17" spans="1:1" x14ac:dyDescent="0.2">
      <c r="A17" s="12" t="s">
        <v>5</v>
      </c>
    </row>
  </sheetData>
  <conditionalFormatting sqref="F7">
    <cfRule type="cellIs" dxfId="7" priority="29" operator="lessThan">
      <formula>0</formula>
    </cfRule>
    <cfRule type="cellIs" dxfId="6" priority="30" operator="greaterThan">
      <formula>0</formula>
    </cfRule>
  </conditionalFormatting>
  <conditionalFormatting sqref="F9">
    <cfRule type="cellIs" dxfId="5" priority="27" operator="lessThan">
      <formula>0</formula>
    </cfRule>
    <cfRule type="cellIs" dxfId="4" priority="28" operator="greaterThan">
      <formula>0</formula>
    </cfRule>
  </conditionalFormatting>
  <conditionalFormatting sqref="F11">
    <cfRule type="cellIs" dxfId="3" priority="25" operator="lessThan">
      <formula>0</formula>
    </cfRule>
    <cfRule type="cellIs" dxfId="2" priority="26" operator="greaterThan">
      <formula>0</formula>
    </cfRule>
  </conditionalFormatting>
  <conditionalFormatting sqref="F13">
    <cfRule type="cellIs" dxfId="1" priority="23" operator="lessThan">
      <formula>0</formula>
    </cfRule>
    <cfRule type="cellIs" dxfId="0" priority="24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9"/>
  <sheetViews>
    <sheetView showGridLines="0" tabSelected="1" zoomScaleNormal="100" workbookViewId="0">
      <selection activeCell="D16" sqref="D16"/>
    </sheetView>
  </sheetViews>
  <sheetFormatPr defaultColWidth="9.140625" defaultRowHeight="12.75" x14ac:dyDescent="0.2"/>
  <cols>
    <col min="1" max="1" width="15.28515625" style="13" customWidth="1"/>
    <col min="2" max="2" width="50.42578125" style="1" bestFit="1" customWidth="1"/>
    <col min="3" max="13" width="9.85546875" style="1" customWidth="1"/>
    <col min="14" max="14" width="10.5703125" style="1" customWidth="1"/>
    <col min="15" max="16384" width="9.140625" style="1"/>
  </cols>
  <sheetData>
    <row r="1" spans="1:22" ht="15.75" x14ac:dyDescent="0.25">
      <c r="A1" s="8" t="s">
        <v>16</v>
      </c>
    </row>
    <row r="2" spans="1:22" ht="15" x14ac:dyDescent="0.25">
      <c r="A2" s="9" t="s">
        <v>11</v>
      </c>
    </row>
    <row r="3" spans="1:22" x14ac:dyDescent="0.2">
      <c r="A3" s="35" t="s">
        <v>27</v>
      </c>
      <c r="B3" s="36"/>
    </row>
    <row r="4" spans="1:22" x14ac:dyDescent="0.2">
      <c r="A4" s="35" t="s">
        <v>33</v>
      </c>
    </row>
    <row r="6" spans="1:22" ht="24.75" customHeight="1" x14ac:dyDescent="0.2">
      <c r="A6" s="6" t="s">
        <v>1</v>
      </c>
      <c r="B6" s="6" t="s">
        <v>12</v>
      </c>
      <c r="C6" s="7" t="s">
        <v>32</v>
      </c>
      <c r="D6" s="7">
        <v>2008</v>
      </c>
      <c r="E6" s="7">
        <v>2009</v>
      </c>
      <c r="F6" s="7">
        <v>2010</v>
      </c>
      <c r="G6" s="7">
        <v>2011</v>
      </c>
      <c r="H6" s="7">
        <v>2012</v>
      </c>
      <c r="I6" s="7">
        <v>2013</v>
      </c>
      <c r="J6" s="7">
        <v>2014</v>
      </c>
      <c r="K6" s="7">
        <v>2015</v>
      </c>
      <c r="L6" s="7">
        <v>2016</v>
      </c>
      <c r="M6" s="7">
        <v>2017</v>
      </c>
      <c r="N6" s="57">
        <v>43281</v>
      </c>
      <c r="O6" s="7" t="s">
        <v>0</v>
      </c>
    </row>
    <row r="7" spans="1:22" ht="13.9" customHeight="1" x14ac:dyDescent="0.2">
      <c r="A7" s="61" t="s">
        <v>17</v>
      </c>
      <c r="B7" s="3" t="s">
        <v>23</v>
      </c>
      <c r="C7" s="4">
        <v>11</v>
      </c>
      <c r="D7" s="4">
        <v>7</v>
      </c>
      <c r="E7" s="4">
        <v>5</v>
      </c>
      <c r="F7" s="4">
        <v>10</v>
      </c>
      <c r="G7" s="4">
        <v>38</v>
      </c>
      <c r="H7" s="4">
        <v>142</v>
      </c>
      <c r="I7" s="4">
        <v>286</v>
      </c>
      <c r="J7" s="4">
        <v>865</v>
      </c>
      <c r="K7" s="4">
        <v>1194</v>
      </c>
      <c r="L7" s="4">
        <v>1503</v>
      </c>
      <c r="M7" s="4">
        <v>2147</v>
      </c>
      <c r="N7" s="4">
        <v>1684</v>
      </c>
      <c r="O7" s="4">
        <v>7892</v>
      </c>
    </row>
    <row r="8" spans="1:22" x14ac:dyDescent="0.2">
      <c r="A8" s="62"/>
      <c r="B8" s="3" t="s">
        <v>24</v>
      </c>
      <c r="C8" s="52">
        <v>0</v>
      </c>
      <c r="D8" s="52">
        <v>0</v>
      </c>
      <c r="E8" s="52">
        <v>0</v>
      </c>
      <c r="F8" s="52">
        <v>0</v>
      </c>
      <c r="G8" s="53">
        <v>3</v>
      </c>
      <c r="H8" s="53">
        <v>49</v>
      </c>
      <c r="I8" s="4">
        <v>105</v>
      </c>
      <c r="J8" s="4">
        <v>208</v>
      </c>
      <c r="K8" s="4">
        <v>306</v>
      </c>
      <c r="L8" s="4">
        <v>456</v>
      </c>
      <c r="M8" s="4">
        <v>766</v>
      </c>
      <c r="N8" s="4">
        <v>426</v>
      </c>
      <c r="O8" s="4">
        <v>2319</v>
      </c>
    </row>
    <row r="9" spans="1:22" x14ac:dyDescent="0.2">
      <c r="A9" s="62"/>
      <c r="B9" s="47" t="s">
        <v>25</v>
      </c>
      <c r="C9" s="54">
        <v>0</v>
      </c>
      <c r="D9" s="54">
        <v>0</v>
      </c>
      <c r="E9" s="54">
        <v>0</v>
      </c>
      <c r="F9" s="54">
        <v>0</v>
      </c>
      <c r="G9" s="54">
        <v>0</v>
      </c>
      <c r="H9" s="55">
        <v>11</v>
      </c>
      <c r="I9" s="48">
        <v>59</v>
      </c>
      <c r="J9" s="48">
        <v>173</v>
      </c>
      <c r="K9" s="48">
        <v>268</v>
      </c>
      <c r="L9" s="48">
        <v>662</v>
      </c>
      <c r="M9" s="48">
        <v>1820</v>
      </c>
      <c r="N9" s="48">
        <v>1036</v>
      </c>
      <c r="O9" s="48">
        <v>4029</v>
      </c>
    </row>
    <row r="10" spans="1:22" ht="13.5" thickBot="1" x14ac:dyDescent="0.25">
      <c r="A10" s="62"/>
      <c r="B10" s="10" t="s">
        <v>26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2</v>
      </c>
      <c r="I10" s="11">
        <v>2</v>
      </c>
      <c r="J10" s="11">
        <v>1</v>
      </c>
      <c r="K10" s="11">
        <v>6</v>
      </c>
      <c r="L10" s="11">
        <v>43</v>
      </c>
      <c r="M10" s="11">
        <v>252</v>
      </c>
      <c r="N10" s="11">
        <v>780</v>
      </c>
      <c r="O10" s="11">
        <v>1086</v>
      </c>
      <c r="T10" s="2"/>
      <c r="U10" s="2"/>
      <c r="V10" s="2"/>
    </row>
    <row r="11" spans="1:22" ht="13.5" thickTop="1" x14ac:dyDescent="0.2">
      <c r="A11" s="62"/>
      <c r="B11" s="16" t="s">
        <v>13</v>
      </c>
      <c r="C11" s="19">
        <v>11</v>
      </c>
      <c r="D11" s="19">
        <v>7</v>
      </c>
      <c r="E11" s="19">
        <v>5</v>
      </c>
      <c r="F11" s="19">
        <v>10</v>
      </c>
      <c r="G11" s="19">
        <v>41</v>
      </c>
      <c r="H11" s="19">
        <v>204</v>
      </c>
      <c r="I11" s="19">
        <v>452</v>
      </c>
      <c r="J11" s="19">
        <v>1247</v>
      </c>
      <c r="K11" s="19">
        <v>1774</v>
      </c>
      <c r="L11" s="19">
        <v>2664</v>
      </c>
      <c r="M11" s="19">
        <v>4985</v>
      </c>
      <c r="N11" s="19">
        <v>3926</v>
      </c>
      <c r="O11" s="19">
        <v>15326</v>
      </c>
      <c r="T11" s="2"/>
      <c r="U11" s="2"/>
      <c r="V11" s="2"/>
    </row>
    <row r="12" spans="1:22" x14ac:dyDescent="0.2">
      <c r="A12" s="63"/>
      <c r="B12" s="18" t="s">
        <v>14</v>
      </c>
      <c r="C12" s="20">
        <v>7.1773456870677301E-4</v>
      </c>
      <c r="D12" s="20">
        <v>4.56740180086128E-4</v>
      </c>
      <c r="E12" s="20">
        <v>3.2624298577580601E-4</v>
      </c>
      <c r="F12" s="20">
        <v>6.5248597155161201E-4</v>
      </c>
      <c r="G12" s="20">
        <v>2.6751924833616101E-3</v>
      </c>
      <c r="H12" s="20">
        <v>1.3310713819652899E-2</v>
      </c>
      <c r="I12" s="20">
        <v>2.94923659141328E-2</v>
      </c>
      <c r="J12" s="20">
        <v>8.1365000652486003E-2</v>
      </c>
      <c r="K12" s="20">
        <v>0.11575101135325599</v>
      </c>
      <c r="L12" s="20">
        <v>0.17382226282134899</v>
      </c>
      <c r="M12" s="20">
        <v>0.32526425681847798</v>
      </c>
      <c r="N12" s="20">
        <v>0.256165992431163</v>
      </c>
      <c r="O12" s="20">
        <v>1</v>
      </c>
    </row>
    <row r="14" spans="1:22" ht="12.75" customHeight="1" x14ac:dyDescent="0.2">
      <c r="A14" s="61" t="s">
        <v>18</v>
      </c>
      <c r="B14" s="3" t="s">
        <v>23</v>
      </c>
      <c r="C14" s="4">
        <v>692</v>
      </c>
      <c r="D14" s="4">
        <v>496</v>
      </c>
      <c r="E14" s="4">
        <v>701</v>
      </c>
      <c r="F14" s="4">
        <v>1112</v>
      </c>
      <c r="G14" s="4">
        <v>1548</v>
      </c>
      <c r="H14" s="4">
        <v>1975</v>
      </c>
      <c r="I14" s="4">
        <v>2534</v>
      </c>
      <c r="J14" s="4">
        <v>2848</v>
      </c>
      <c r="K14" s="4">
        <v>3270</v>
      </c>
      <c r="L14" s="4">
        <v>4516</v>
      </c>
      <c r="M14" s="4">
        <v>6178</v>
      </c>
      <c r="N14" s="4">
        <v>4979</v>
      </c>
      <c r="O14" s="4">
        <v>30849</v>
      </c>
    </row>
    <row r="15" spans="1:22" x14ac:dyDescent="0.2">
      <c r="A15" s="62"/>
      <c r="B15" s="3" t="s">
        <v>24</v>
      </c>
      <c r="C15" s="4">
        <v>3</v>
      </c>
      <c r="D15" s="4">
        <v>22</v>
      </c>
      <c r="E15" s="4">
        <v>35</v>
      </c>
      <c r="F15" s="4">
        <v>165</v>
      </c>
      <c r="G15" s="4">
        <v>448</v>
      </c>
      <c r="H15" s="4">
        <v>400</v>
      </c>
      <c r="I15" s="4">
        <v>516</v>
      </c>
      <c r="J15" s="4">
        <v>665</v>
      </c>
      <c r="K15" s="4">
        <v>911</v>
      </c>
      <c r="L15" s="4">
        <v>1287</v>
      </c>
      <c r="M15" s="4">
        <v>2158</v>
      </c>
      <c r="N15" s="4">
        <v>1833</v>
      </c>
      <c r="O15" s="4">
        <v>8443</v>
      </c>
    </row>
    <row r="16" spans="1:22" x14ac:dyDescent="0.2">
      <c r="A16" s="62"/>
      <c r="B16" s="47" t="s">
        <v>25</v>
      </c>
      <c r="C16" s="4">
        <v>2</v>
      </c>
      <c r="D16" s="4">
        <v>5</v>
      </c>
      <c r="E16" s="4">
        <v>2</v>
      </c>
      <c r="F16" s="4">
        <v>10</v>
      </c>
      <c r="G16" s="4">
        <v>54</v>
      </c>
      <c r="H16" s="4">
        <v>98</v>
      </c>
      <c r="I16" s="4">
        <v>128</v>
      </c>
      <c r="J16" s="4">
        <v>213</v>
      </c>
      <c r="K16" s="4">
        <v>541</v>
      </c>
      <c r="L16" s="4">
        <v>1128</v>
      </c>
      <c r="M16" s="4">
        <v>1685</v>
      </c>
      <c r="N16" s="4">
        <v>1481</v>
      </c>
      <c r="O16" s="4">
        <v>5347</v>
      </c>
    </row>
    <row r="17" spans="1:15" x14ac:dyDescent="0.2">
      <c r="A17" s="62"/>
      <c r="B17" s="3" t="s">
        <v>26</v>
      </c>
      <c r="C17" s="4">
        <v>77</v>
      </c>
      <c r="D17" s="4">
        <v>13</v>
      </c>
      <c r="E17" s="4">
        <v>25</v>
      </c>
      <c r="F17" s="4">
        <v>24</v>
      </c>
      <c r="G17" s="4">
        <v>23</v>
      </c>
      <c r="H17" s="4">
        <v>14</v>
      </c>
      <c r="I17" s="4">
        <v>26</v>
      </c>
      <c r="J17" s="4">
        <v>34</v>
      </c>
      <c r="K17" s="4">
        <v>30</v>
      </c>
      <c r="L17" s="4">
        <v>33</v>
      </c>
      <c r="M17" s="4">
        <v>109</v>
      </c>
      <c r="N17" s="4">
        <v>362</v>
      </c>
      <c r="O17" s="4">
        <v>770</v>
      </c>
    </row>
    <row r="18" spans="1:15" ht="13.5" thickBot="1" x14ac:dyDescent="0.25">
      <c r="A18" s="62"/>
      <c r="B18" s="49" t="s">
        <v>15</v>
      </c>
      <c r="C18" s="11">
        <v>33</v>
      </c>
      <c r="D18" s="11">
        <v>16</v>
      </c>
      <c r="E18" s="11">
        <v>24</v>
      </c>
      <c r="F18" s="11">
        <v>23</v>
      </c>
      <c r="G18" s="11">
        <v>19</v>
      </c>
      <c r="H18" s="11">
        <v>25</v>
      </c>
      <c r="I18" s="11">
        <v>24</v>
      </c>
      <c r="J18" s="11">
        <v>19</v>
      </c>
      <c r="K18" s="11">
        <v>32</v>
      </c>
      <c r="L18" s="11">
        <v>69</v>
      </c>
      <c r="M18" s="11">
        <v>385</v>
      </c>
      <c r="N18" s="11">
        <v>1493</v>
      </c>
      <c r="O18" s="11">
        <v>2162</v>
      </c>
    </row>
    <row r="19" spans="1:15" ht="13.5" thickTop="1" x14ac:dyDescent="0.2">
      <c r="A19" s="62"/>
      <c r="B19" s="16" t="s">
        <v>13</v>
      </c>
      <c r="C19" s="19">
        <v>807</v>
      </c>
      <c r="D19" s="19">
        <v>552</v>
      </c>
      <c r="E19" s="19">
        <v>787</v>
      </c>
      <c r="F19" s="19">
        <v>1334</v>
      </c>
      <c r="G19" s="19">
        <v>2092</v>
      </c>
      <c r="H19" s="19">
        <v>2512</v>
      </c>
      <c r="I19" s="19">
        <v>3228</v>
      </c>
      <c r="J19" s="19">
        <v>3779</v>
      </c>
      <c r="K19" s="19">
        <v>4784</v>
      </c>
      <c r="L19" s="19">
        <v>7033</v>
      </c>
      <c r="M19" s="19">
        <v>10515</v>
      </c>
      <c r="N19" s="19">
        <v>10148</v>
      </c>
      <c r="O19" s="19">
        <v>47571</v>
      </c>
    </row>
    <row r="20" spans="1:15" x14ac:dyDescent="0.2">
      <c r="A20" s="63"/>
      <c r="B20" s="18" t="s">
        <v>14</v>
      </c>
      <c r="C20" s="20">
        <v>1.6964116793845001E-2</v>
      </c>
      <c r="D20" s="20">
        <v>1.1603708141514801E-2</v>
      </c>
      <c r="E20" s="20">
        <v>1.65436925858191E-2</v>
      </c>
      <c r="F20" s="20">
        <v>2.80422946753274E-2</v>
      </c>
      <c r="G20" s="20">
        <v>4.3976372159508899E-2</v>
      </c>
      <c r="H20" s="20">
        <v>5.2805280528052799E-2</v>
      </c>
      <c r="I20" s="20">
        <v>6.7856467175380006E-2</v>
      </c>
      <c r="J20" s="20">
        <v>7.9439154106493506E-2</v>
      </c>
      <c r="K20" s="20">
        <v>0.10056547055979501</v>
      </c>
      <c r="L20" s="20">
        <v>0.14784217275230699</v>
      </c>
      <c r="M20" s="20">
        <v>0.221038027369616</v>
      </c>
      <c r="N20" s="20">
        <v>0.213323243152341</v>
      </c>
      <c r="O20" s="20">
        <v>1</v>
      </c>
    </row>
    <row r="21" spans="1:15" x14ac:dyDescent="0.2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2.75" customHeight="1" x14ac:dyDescent="0.2">
      <c r="A22" s="61" t="s">
        <v>19</v>
      </c>
      <c r="B22" s="3" t="s">
        <v>23</v>
      </c>
      <c r="C22" s="4">
        <v>295</v>
      </c>
      <c r="D22" s="4">
        <v>170</v>
      </c>
      <c r="E22" s="4">
        <v>330</v>
      </c>
      <c r="F22" s="4">
        <v>581</v>
      </c>
      <c r="G22" s="4">
        <v>692</v>
      </c>
      <c r="H22" s="4">
        <v>979</v>
      </c>
      <c r="I22" s="4">
        <v>1621</v>
      </c>
      <c r="J22" s="4">
        <v>1919</v>
      </c>
      <c r="K22" s="4">
        <v>2159</v>
      </c>
      <c r="L22" s="4">
        <v>2695</v>
      </c>
      <c r="M22" s="4">
        <v>3374</v>
      </c>
      <c r="N22" s="4">
        <v>2477</v>
      </c>
      <c r="O22" s="4">
        <v>17292</v>
      </c>
    </row>
    <row r="23" spans="1:15" x14ac:dyDescent="0.2">
      <c r="A23" s="62"/>
      <c r="B23" s="3" t="s">
        <v>24</v>
      </c>
      <c r="C23" s="5">
        <v>0</v>
      </c>
      <c r="D23" s="4">
        <v>7</v>
      </c>
      <c r="E23" s="4">
        <v>71</v>
      </c>
      <c r="F23" s="4">
        <v>98</v>
      </c>
      <c r="G23" s="4">
        <v>198</v>
      </c>
      <c r="H23" s="4">
        <v>221</v>
      </c>
      <c r="I23" s="4">
        <v>314</v>
      </c>
      <c r="J23" s="4">
        <v>349</v>
      </c>
      <c r="K23" s="4">
        <v>431</v>
      </c>
      <c r="L23" s="4">
        <v>641</v>
      </c>
      <c r="M23" s="4">
        <v>869</v>
      </c>
      <c r="N23" s="4">
        <v>835</v>
      </c>
      <c r="O23" s="4">
        <v>4034</v>
      </c>
    </row>
    <row r="24" spans="1:15" x14ac:dyDescent="0.2">
      <c r="A24" s="62"/>
      <c r="B24" s="47" t="s">
        <v>25</v>
      </c>
      <c r="C24" s="4">
        <v>4</v>
      </c>
      <c r="D24" s="4">
        <v>77</v>
      </c>
      <c r="E24" s="4">
        <v>349</v>
      </c>
      <c r="F24" s="4">
        <v>355</v>
      </c>
      <c r="G24" s="4">
        <v>378</v>
      </c>
      <c r="H24" s="4">
        <v>478</v>
      </c>
      <c r="I24" s="4">
        <v>690</v>
      </c>
      <c r="J24" s="4">
        <v>976</v>
      </c>
      <c r="K24" s="4">
        <v>914</v>
      </c>
      <c r="L24" s="4">
        <v>1967</v>
      </c>
      <c r="M24" s="4">
        <v>2664</v>
      </c>
      <c r="N24" s="4">
        <v>2346</v>
      </c>
      <c r="O24" s="4">
        <v>11198</v>
      </c>
    </row>
    <row r="25" spans="1:15" x14ac:dyDescent="0.2">
      <c r="A25" s="62"/>
      <c r="B25" s="3" t="s">
        <v>26</v>
      </c>
      <c r="C25" s="4">
        <v>18</v>
      </c>
      <c r="D25" s="5">
        <v>4</v>
      </c>
      <c r="E25" s="4">
        <v>2</v>
      </c>
      <c r="F25" s="4">
        <v>35</v>
      </c>
      <c r="G25" s="4">
        <v>9</v>
      </c>
      <c r="H25" s="4">
        <v>11</v>
      </c>
      <c r="I25" s="4">
        <v>8</v>
      </c>
      <c r="J25" s="4">
        <v>7</v>
      </c>
      <c r="K25" s="4">
        <v>14</v>
      </c>
      <c r="L25" s="4">
        <v>35</v>
      </c>
      <c r="M25" s="4">
        <v>93</v>
      </c>
      <c r="N25" s="4">
        <v>321</v>
      </c>
      <c r="O25" s="4">
        <v>557</v>
      </c>
    </row>
    <row r="26" spans="1:15" ht="13.5" thickBot="1" x14ac:dyDescent="0.25">
      <c r="A26" s="62"/>
      <c r="B26" s="49" t="s">
        <v>15</v>
      </c>
      <c r="C26" s="11">
        <v>7</v>
      </c>
      <c r="D26" s="11">
        <v>1</v>
      </c>
      <c r="E26" s="11">
        <v>6</v>
      </c>
      <c r="F26" s="11">
        <v>5</v>
      </c>
      <c r="G26" s="11">
        <v>8</v>
      </c>
      <c r="H26" s="11">
        <v>9</v>
      </c>
      <c r="I26" s="11">
        <v>23</v>
      </c>
      <c r="J26" s="11">
        <v>45</v>
      </c>
      <c r="K26" s="11">
        <v>33</v>
      </c>
      <c r="L26" s="11">
        <v>79</v>
      </c>
      <c r="M26" s="11">
        <v>228</v>
      </c>
      <c r="N26" s="11">
        <v>754</v>
      </c>
      <c r="O26" s="11">
        <v>1198</v>
      </c>
    </row>
    <row r="27" spans="1:15" ht="13.5" thickTop="1" x14ac:dyDescent="0.2">
      <c r="A27" s="62"/>
      <c r="B27" s="16" t="s">
        <v>13</v>
      </c>
      <c r="C27" s="19">
        <v>324</v>
      </c>
      <c r="D27" s="19">
        <v>259</v>
      </c>
      <c r="E27" s="19">
        <v>758</v>
      </c>
      <c r="F27" s="19">
        <v>1074</v>
      </c>
      <c r="G27" s="19">
        <v>1285</v>
      </c>
      <c r="H27" s="19">
        <v>1698</v>
      </c>
      <c r="I27" s="19">
        <v>2656</v>
      </c>
      <c r="J27" s="19">
        <v>3296</v>
      </c>
      <c r="K27" s="19">
        <v>3551</v>
      </c>
      <c r="L27" s="19">
        <v>5417</v>
      </c>
      <c r="M27" s="19">
        <v>7228</v>
      </c>
      <c r="N27" s="19">
        <v>6733</v>
      </c>
      <c r="O27" s="19">
        <v>34279</v>
      </c>
    </row>
    <row r="28" spans="1:15" x14ac:dyDescent="0.2">
      <c r="A28" s="63"/>
      <c r="B28" s="18" t="s">
        <v>14</v>
      </c>
      <c r="C28" s="20">
        <v>9.4518509874850498E-3</v>
      </c>
      <c r="D28" s="20">
        <v>7.5556463140698396E-3</v>
      </c>
      <c r="E28" s="20">
        <v>2.2112663729980501E-2</v>
      </c>
      <c r="F28" s="20">
        <v>3.1331135680737497E-2</v>
      </c>
      <c r="G28" s="20">
        <v>3.7486507774439203E-2</v>
      </c>
      <c r="H28" s="20">
        <v>4.9534700545523502E-2</v>
      </c>
      <c r="I28" s="20">
        <v>7.7481840193704604E-2</v>
      </c>
      <c r="J28" s="20">
        <v>9.6152163131946702E-2</v>
      </c>
      <c r="K28" s="20">
        <v>0.10359111992765301</v>
      </c>
      <c r="L28" s="20">
        <v>0.15802678024446501</v>
      </c>
      <c r="M28" s="20">
        <v>0.210857959683771</v>
      </c>
      <c r="N28" s="20">
        <v>0.19641763178622501</v>
      </c>
      <c r="O28" s="20">
        <v>1</v>
      </c>
    </row>
    <row r="29" spans="1:15" x14ac:dyDescent="0.2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2.75" customHeight="1" x14ac:dyDescent="0.2">
      <c r="A30" s="61" t="s">
        <v>20</v>
      </c>
      <c r="B30" s="3" t="s">
        <v>23</v>
      </c>
      <c r="C30" s="4">
        <v>283</v>
      </c>
      <c r="D30" s="4">
        <v>164</v>
      </c>
      <c r="E30" s="4">
        <v>235</v>
      </c>
      <c r="F30" s="4">
        <v>383</v>
      </c>
      <c r="G30" s="4">
        <v>462</v>
      </c>
      <c r="H30" s="4">
        <v>632</v>
      </c>
      <c r="I30" s="4">
        <v>807</v>
      </c>
      <c r="J30" s="4">
        <v>1052</v>
      </c>
      <c r="K30" s="4">
        <v>1285</v>
      </c>
      <c r="L30" s="4">
        <v>1788</v>
      </c>
      <c r="M30" s="4">
        <v>2237</v>
      </c>
      <c r="N30" s="4">
        <v>1824</v>
      </c>
      <c r="O30" s="4">
        <v>11152</v>
      </c>
    </row>
    <row r="31" spans="1:15" x14ac:dyDescent="0.2">
      <c r="A31" s="62"/>
      <c r="B31" s="3" t="s">
        <v>24</v>
      </c>
      <c r="C31" s="5">
        <v>0</v>
      </c>
      <c r="D31" s="5">
        <v>0</v>
      </c>
      <c r="E31" s="4">
        <v>3</v>
      </c>
      <c r="F31" s="4">
        <v>17</v>
      </c>
      <c r="G31" s="4">
        <v>15</v>
      </c>
      <c r="H31" s="4">
        <v>29</v>
      </c>
      <c r="I31" s="4">
        <v>102</v>
      </c>
      <c r="J31" s="4">
        <v>119</v>
      </c>
      <c r="K31" s="4">
        <v>164</v>
      </c>
      <c r="L31" s="4">
        <v>378</v>
      </c>
      <c r="M31" s="4">
        <v>578</v>
      </c>
      <c r="N31" s="4">
        <v>432</v>
      </c>
      <c r="O31" s="4">
        <v>1837</v>
      </c>
    </row>
    <row r="32" spans="1:15" x14ac:dyDescent="0.2">
      <c r="A32" s="62"/>
      <c r="B32" s="47" t="s">
        <v>25</v>
      </c>
      <c r="C32" s="4">
        <v>2</v>
      </c>
      <c r="D32" s="5">
        <v>0</v>
      </c>
      <c r="E32" s="5">
        <v>4</v>
      </c>
      <c r="F32" s="4">
        <v>10</v>
      </c>
      <c r="G32" s="4">
        <v>9</v>
      </c>
      <c r="H32" s="4">
        <v>7</v>
      </c>
      <c r="I32" s="4">
        <v>39</v>
      </c>
      <c r="J32" s="4">
        <v>117</v>
      </c>
      <c r="K32" s="4">
        <v>194</v>
      </c>
      <c r="L32" s="4">
        <v>413</v>
      </c>
      <c r="M32" s="4">
        <v>1580</v>
      </c>
      <c r="N32" s="4">
        <v>1098</v>
      </c>
      <c r="O32" s="4">
        <v>3473</v>
      </c>
    </row>
    <row r="33" spans="1:17" x14ac:dyDescent="0.2">
      <c r="A33" s="62"/>
      <c r="B33" s="3" t="s">
        <v>26</v>
      </c>
      <c r="C33" s="4">
        <v>6</v>
      </c>
      <c r="D33" s="4">
        <v>2</v>
      </c>
      <c r="E33" s="4">
        <v>1</v>
      </c>
      <c r="F33" s="4">
        <v>2</v>
      </c>
      <c r="G33" s="4">
        <v>1</v>
      </c>
      <c r="H33" s="4">
        <v>3</v>
      </c>
      <c r="I33" s="4">
        <v>3</v>
      </c>
      <c r="J33" s="4">
        <v>22</v>
      </c>
      <c r="K33" s="4">
        <v>6</v>
      </c>
      <c r="L33" s="4">
        <v>11</v>
      </c>
      <c r="M33" s="4">
        <v>59</v>
      </c>
      <c r="N33" s="4">
        <v>189</v>
      </c>
      <c r="O33" s="4">
        <v>305</v>
      </c>
    </row>
    <row r="34" spans="1:17" ht="13.5" thickBot="1" x14ac:dyDescent="0.25">
      <c r="A34" s="62"/>
      <c r="B34" s="49" t="s">
        <v>15</v>
      </c>
      <c r="C34" s="39">
        <v>0</v>
      </c>
      <c r="D34" s="39">
        <v>1</v>
      </c>
      <c r="E34" s="39">
        <v>2</v>
      </c>
      <c r="F34" s="11">
        <v>7</v>
      </c>
      <c r="G34" s="11">
        <v>4</v>
      </c>
      <c r="H34" s="11">
        <v>7</v>
      </c>
      <c r="I34" s="11">
        <v>4</v>
      </c>
      <c r="J34" s="11">
        <v>6</v>
      </c>
      <c r="K34" s="11">
        <v>6</v>
      </c>
      <c r="L34" s="11">
        <v>20</v>
      </c>
      <c r="M34" s="11">
        <v>58</v>
      </c>
      <c r="N34" s="11">
        <v>442</v>
      </c>
      <c r="O34" s="11">
        <v>557</v>
      </c>
    </row>
    <row r="35" spans="1:17" ht="13.5" thickTop="1" x14ac:dyDescent="0.2">
      <c r="A35" s="62"/>
      <c r="B35" s="16" t="s">
        <v>13</v>
      </c>
      <c r="C35" s="19">
        <v>291</v>
      </c>
      <c r="D35" s="19">
        <v>167</v>
      </c>
      <c r="E35" s="19">
        <v>245</v>
      </c>
      <c r="F35" s="19">
        <v>419</v>
      </c>
      <c r="G35" s="19">
        <v>491</v>
      </c>
      <c r="H35" s="19">
        <v>678</v>
      </c>
      <c r="I35" s="19">
        <v>955</v>
      </c>
      <c r="J35" s="19">
        <v>1316</v>
      </c>
      <c r="K35" s="19">
        <v>1655</v>
      </c>
      <c r="L35" s="19">
        <v>2610</v>
      </c>
      <c r="M35" s="19">
        <v>4512</v>
      </c>
      <c r="N35" s="19">
        <v>3985</v>
      </c>
      <c r="O35" s="19">
        <v>17324</v>
      </c>
    </row>
    <row r="36" spans="1:17" x14ac:dyDescent="0.2">
      <c r="A36" s="63"/>
      <c r="B36" s="18" t="s">
        <v>14</v>
      </c>
      <c r="C36" s="20">
        <v>1.6797506349572802E-2</v>
      </c>
      <c r="D36" s="20">
        <v>9.6398060494112207E-3</v>
      </c>
      <c r="E36" s="20">
        <v>1.4142230431771E-2</v>
      </c>
      <c r="F36" s="20">
        <v>2.41861002078042E-2</v>
      </c>
      <c r="G36" s="20">
        <v>2.8342184253059299E-2</v>
      </c>
      <c r="H36" s="20">
        <v>3.9136458092819203E-2</v>
      </c>
      <c r="I36" s="20">
        <v>5.5125836989147997E-2</v>
      </c>
      <c r="J36" s="20">
        <v>7.5963980604941098E-2</v>
      </c>
      <c r="K36" s="20">
        <v>9.5532209651350702E-2</v>
      </c>
      <c r="L36" s="20">
        <v>0.150658046640499</v>
      </c>
      <c r="M36" s="20">
        <v>0.26044793350265499</v>
      </c>
      <c r="N36" s="20">
        <v>0.230027707226968</v>
      </c>
      <c r="O36" s="20">
        <v>1</v>
      </c>
    </row>
    <row r="37" spans="1:17" x14ac:dyDescent="0.2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38"/>
    </row>
    <row r="38" spans="1:17" x14ac:dyDescent="0.2">
      <c r="A38" s="64" t="s">
        <v>38</v>
      </c>
    </row>
    <row r="39" spans="1:17" x14ac:dyDescent="0.2">
      <c r="A39" s="12" t="s">
        <v>6</v>
      </c>
    </row>
  </sheetData>
  <mergeCells count="4">
    <mergeCell ref="A7:A12"/>
    <mergeCell ref="A14:A20"/>
    <mergeCell ref="A22:A28"/>
    <mergeCell ref="A30:A36"/>
  </mergeCells>
  <pageMargins left="0.70866141732283472" right="0.70866141732283472" top="0.35433070866141736" bottom="0.35433070866141736" header="0.31496062992125984" footer="0.31496062992125984"/>
  <pageSetup paperSize="9" scale="76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0731F4C-8B6F-44EB-956F-6A972302B456}"/>
</file>

<file path=customXml/itemProps2.xml><?xml version="1.0" encoding="utf-8"?>
<ds:datastoreItem xmlns:ds="http://schemas.openxmlformats.org/officeDocument/2006/customXml" ds:itemID="{AE8A99BD-17BF-46C0-B334-B0C5021AC942}"/>
</file>

<file path=customXml/itemProps3.xml><?xml version="1.0" encoding="utf-8"?>
<ds:datastoreItem xmlns:ds="http://schemas.openxmlformats.org/officeDocument/2006/customXml" ds:itemID="{7F27E112-C082-4592-B292-B859533302B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5</vt:i4>
      </vt:variant>
    </vt:vector>
  </HeadingPairs>
  <TitlesOfParts>
    <vt:vector size="8" baseType="lpstr">
      <vt:lpstr>Flussi</vt:lpstr>
      <vt:lpstr>Variazione pendenti</vt:lpstr>
      <vt:lpstr>Stratigrafia pendenti</vt:lpstr>
      <vt:lpstr>Flussi!Area_stampa</vt:lpstr>
      <vt:lpstr>'Stratigrafia pendenti'!Area_stampa</vt:lpstr>
      <vt:lpstr>'Variazione pendenti'!Area_stampa</vt:lpstr>
      <vt:lpstr>Flussi!Titoli_stampa</vt:lpstr>
      <vt:lpstr>'Stratigrafia pendenti'!Titoli_stampa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2018-10-04T08:51:13Z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