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2 - Pendenti al 30 giugno 2018\Distretto di BARI\"/>
    </mc:Choice>
  </mc:AlternateContent>
  <bookViews>
    <workbookView xWindow="0" yWindow="0" windowWidth="28800" windowHeight="12000" activeTab="2"/>
  </bookViews>
  <sheets>
    <sheet name="Flussi " sheetId="2" r:id="rId1"/>
    <sheet name="Variazione pendenti" sheetId="3" r:id="rId2"/>
    <sheet name="Stratigrafia pendenti" sheetId="11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'!$A$2:$D$34</definedName>
    <definedName name="_xlnm.Print_Area" localSheetId="1">'Variazione pendenti'!$A$2:$F$14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0" i="2"/>
  <c r="H21" i="2"/>
  <c r="G21" i="2"/>
  <c r="H12" i="2"/>
  <c r="G12" i="2"/>
  <c r="G32" i="2" l="1"/>
  <c r="G23" i="2"/>
  <c r="G14" i="2"/>
  <c r="E30" i="2"/>
  <c r="F30" i="2"/>
  <c r="E21" i="2"/>
  <c r="F21" i="2"/>
  <c r="E12" i="2"/>
  <c r="F12" i="2"/>
  <c r="E32" i="2" l="1"/>
  <c r="E23" i="2"/>
  <c r="E14" i="2"/>
  <c r="F11" i="3"/>
  <c r="F9" i="3"/>
  <c r="F7" i="3"/>
  <c r="D30" i="2"/>
  <c r="C30" i="2"/>
  <c r="D21" i="2"/>
  <c r="C21" i="2"/>
  <c r="D12" i="2"/>
  <c r="C12" i="2"/>
  <c r="C23" i="2" l="1"/>
  <c r="C14" i="2"/>
  <c r="C32" i="2"/>
</calcChain>
</file>

<file path=xl/sharedStrings.xml><?xml version="1.0" encoding="utf-8"?>
<sst xmlns="http://schemas.openxmlformats.org/spreadsheetml/2006/main" count="97" uniqueCount="40">
  <si>
    <t>Distretto di Bari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</si>
  <si>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</si>
  <si>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</si>
  <si>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</si>
  <si>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</si>
  <si>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</si>
  <si>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</si>
  <si>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</si>
  <si>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</si>
  <si>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</si>
  <si>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</si>
  <si>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</si>
  <si>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</si>
  <si>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</si>
  <si>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</si>
  <si>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</si>
  <si>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</si>
  <si>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</si>
  <si>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</si>
  <si>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Bari</t>
  </si>
  <si>
    <t>Tribunale Ordinario di Foggia</t>
  </si>
  <si>
    <t>Tribunale Ordinario di Trani</t>
  </si>
  <si>
    <t>Variazione</t>
  </si>
  <si>
    <t>TOTALE</t>
  </si>
  <si>
    <t>Circondario di Tribunale Ordinario di Bari</t>
  </si>
  <si>
    <t>Circondario di Tribunale Ordinario di Foggia</t>
  </si>
  <si>
    <t>Circondario di Tribunale Ordinario di Trani</t>
  </si>
  <si>
    <t>Iscritti 2016</t>
  </si>
  <si>
    <t>Definiti 2016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</si>
  <si>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</si>
  <si>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</si>
  <si>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</si>
  <si>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2007</t>
  </si>
  <si>
    <t>Pendenti al 31/12/2015</t>
  </si>
  <si>
    <t>Pendenti al 30/06/2018</t>
  </si>
  <si>
    <t>Iscritti 
I sem 2018</t>
  </si>
  <si>
    <t>Definiti 
I sem 2018</t>
  </si>
  <si>
    <t>Anni 2016 - 30 giugno 2018</t>
  </si>
  <si>
    <t>Pendenti al 30 giugno 2018</t>
  </si>
  <si>
    <t>Ultimo aggiornamento del sistema di rilevazione avvenuto il 10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</si>
</sst>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11" fillId="0" borderId="0" xfId="1" applyFont="1"/>
    <xf numFmtId="0" fontId="12" fillId="0" borderId="0" xfId="1" applyFont="1"/>
    <xf numFmtId="0" fontId="10" fillId="0" borderId="0" xfId="1" applyFont="1"/>
    <xf numFmtId="0" fontId="14" fillId="0" borderId="0" xfId="1" applyFont="1" applyFill="1"/>
    <xf numFmtId="0" fontId="12" fillId="0" borderId="0" xfId="1" applyFont="1" applyFill="1"/>
    <xf numFmtId="0" fontId="14" fillId="0" borderId="1" xfId="1" applyFont="1" applyBorder="1" applyAlignment="1">
      <alignment vertical="center"/>
    </xf>
    <xf numFmtId="0" fontId="14" fillId="0" borderId="1" xfId="1" applyFont="1" applyBorder="1" applyAlignment="1">
      <alignment horizontal="right" vertical="center" wrapText="1"/>
    </xf>
    <xf numFmtId="0" fontId="12" fillId="0" borderId="1" xfId="1" applyFont="1" applyBorder="1"/>
    <xf numFmtId="3" fontId="12" fillId="0" borderId="1" xfId="1" applyNumberFormat="1" applyFont="1" applyBorder="1"/>
    <xf numFmtId="0" fontId="15" fillId="0" borderId="2" xfId="1" applyFont="1" applyBorder="1"/>
    <xf numFmtId="3" fontId="14" fillId="0" borderId="2" xfId="1" applyNumberFormat="1" applyFont="1" applyBorder="1"/>
    <xf numFmtId="0" fontId="14" fillId="0" borderId="0" xfId="1" applyFont="1" applyBorder="1" applyAlignment="1">
      <alignment horizontal="left" vertical="center" wrapText="1"/>
    </xf>
    <xf numFmtId="0" fontId="16" fillId="0" borderId="0" xfId="1" applyFont="1" applyBorder="1"/>
    <xf numFmtId="3" fontId="12" fillId="0" borderId="0" xfId="1" applyNumberFormat="1" applyFont="1" applyBorder="1"/>
    <xf numFmtId="0" fontId="15" fillId="0" borderId="1" xfId="1" applyFont="1" applyBorder="1"/>
    <xf numFmtId="0" fontId="14" fillId="0" borderId="0" xfId="1" applyFont="1"/>
    <xf numFmtId="3" fontId="12" fillId="0" borderId="0" xfId="1" applyNumberFormat="1" applyFont="1"/>
    <xf numFmtId="0" fontId="12" fillId="0" borderId="1" xfId="1" applyNumberFormat="1" applyFont="1" applyBorder="1"/>
    <xf numFmtId="0" fontId="12" fillId="0" borderId="0" xfId="1" applyFont="1" applyBorder="1"/>
    <xf numFmtId="0" fontId="12" fillId="0" borderId="0" xfId="1" applyFont="1" applyFill="1" applyBorder="1"/>
    <xf numFmtId="0" fontId="14" fillId="0" borderId="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right" vertical="center" wrapText="1"/>
    </xf>
    <xf numFmtId="0" fontId="14" fillId="0" borderId="1" xfId="1" applyFont="1" applyBorder="1" applyAlignment="1">
      <alignment vertical="center" wrapText="1"/>
    </xf>
    <xf numFmtId="0" fontId="16" fillId="0" borderId="1" xfId="1" applyFont="1" applyBorder="1" applyAlignment="1">
      <alignment vertical="center"/>
    </xf>
    <xf numFmtId="3" fontId="14" fillId="0" borderId="1" xfId="1" applyNumberFormat="1" applyFont="1" applyBorder="1" applyAlignment="1">
      <alignment horizontal="center" vertical="center"/>
    </xf>
    <xf numFmtId="3" fontId="14" fillId="0" borderId="5" xfId="1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4" fillId="0" borderId="0" xfId="1" applyFont="1" applyBorder="1" applyAlignment="1">
      <alignment vertical="center" wrapText="1"/>
    </xf>
    <xf numFmtId="3" fontId="14" fillId="0" borderId="0" xfId="1" applyNumberFormat="1" applyFont="1" applyBorder="1" applyAlignment="1">
      <alignment horizontal="center"/>
    </xf>
    <xf numFmtId="164" fontId="14" fillId="0" borderId="0" xfId="2" applyNumberFormat="1" applyFont="1" applyBorder="1" applyAlignment="1">
      <alignment horizontal="center"/>
    </xf>
    <xf numFmtId="0" fontId="14" fillId="0" borderId="0" xfId="0" applyFont="1" applyFill="1"/>
    <xf numFmtId="0" fontId="14" fillId="0" borderId="1" xfId="0" applyFont="1" applyBorder="1" applyAlignment="1">
      <alignment horizontal="right" vertical="center" wrapText="1"/>
    </xf>
    <xf numFmtId="0" fontId="12" fillId="0" borderId="0" xfId="0" applyFont="1"/>
    <xf numFmtId="3" fontId="12" fillId="0" borderId="1" xfId="0" applyNumberFormat="1" applyFont="1" applyBorder="1"/>
    <xf numFmtId="3" fontId="12" fillId="0" borderId="0" xfId="0" applyNumberFormat="1" applyFont="1" applyBorder="1"/>
    <xf numFmtId="3" fontId="12" fillId="0" borderId="0" xfId="0" applyNumberFormat="1" applyFont="1"/>
    <xf numFmtId="0" fontId="12" fillId="0" borderId="1" xfId="0" applyNumberFormat="1" applyFont="1" applyBorder="1"/>
    <xf numFmtId="0" fontId="14" fillId="0" borderId="1" xfId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/>
    </xf>
    <xf numFmtId="3" fontId="14" fillId="0" borderId="0" xfId="1" applyNumberFormat="1" applyFont="1" applyFill="1" applyBorder="1" applyAlignment="1">
      <alignment horizontal="center"/>
    </xf>
    <xf numFmtId="3" fontId="12" fillId="0" borderId="0" xfId="1" applyNumberFormat="1" applyFont="1" applyFill="1"/>
    <xf numFmtId="0" fontId="12" fillId="0" borderId="0" xfId="15" applyFont="1"/>
    <xf numFmtId="0" fontId="14" fillId="0" borderId="0" xfId="15" applyFont="1" applyFill="1"/>
    <xf numFmtId="0" fontId="17" fillId="0" borderId="0" xfId="15" applyFont="1"/>
    <xf numFmtId="0" fontId="11" fillId="0" borderId="0" xfId="17" applyFont="1"/>
    <xf numFmtId="0" fontId="12" fillId="0" borderId="0" xfId="17" applyFont="1"/>
    <xf numFmtId="0" fontId="10" fillId="0" borderId="0" xfId="17" applyFont="1"/>
    <xf numFmtId="0" fontId="14" fillId="0" borderId="0" xfId="17" applyFont="1" applyFill="1"/>
    <xf numFmtId="0" fontId="12" fillId="0" borderId="0" xfId="17" applyFont="1" applyFill="1"/>
    <xf numFmtId="0" fontId="14" fillId="0" borderId="1" xfId="17" applyFont="1" applyBorder="1" applyAlignment="1">
      <alignment vertical="center"/>
    </xf>
    <xf numFmtId="0" fontId="14" fillId="0" borderId="1" xfId="17" applyFont="1" applyBorder="1" applyAlignment="1">
      <alignment horizontal="right" vertical="center" wrapText="1"/>
    </xf>
    <xf numFmtId="14" fontId="14" fillId="0" borderId="1" xfId="17" applyNumberFormat="1" applyFont="1" applyBorder="1" applyAlignment="1">
      <alignment horizontal="right" vertical="center" wrapText="1"/>
    </xf>
    <xf numFmtId="0" fontId="14" fillId="0" borderId="1" xfId="17" applyFont="1" applyBorder="1" applyAlignment="1">
      <alignment horizontal="right"/>
    </xf>
    <xf numFmtId="0" fontId="12" fillId="0" borderId="1" xfId="17" applyFont="1" applyBorder="1"/>
    <xf numFmtId="3" fontId="12" fillId="0" borderId="1" xfId="17" applyNumberFormat="1" applyFont="1" applyBorder="1"/>
    <xf numFmtId="3" fontId="12" fillId="0" borderId="1" xfId="17" applyNumberFormat="1" applyFont="1" applyBorder="1" applyAlignment="1">
      <alignment horizontal="right"/>
    </xf>
    <xf numFmtId="0" fontId="15" fillId="0" borderId="2" xfId="17" applyFont="1" applyBorder="1"/>
    <xf numFmtId="3" fontId="15" fillId="0" borderId="2" xfId="17" applyNumberFormat="1" applyFont="1" applyBorder="1"/>
    <xf numFmtId="0" fontId="15" fillId="0" borderId="1" xfId="17" applyFont="1" applyBorder="1"/>
    <xf numFmtId="164" fontId="15" fillId="0" borderId="1" xfId="18" applyNumberFormat="1" applyFont="1" applyBorder="1"/>
    <xf numFmtId="0" fontId="14" fillId="0" borderId="0" xfId="17" applyFont="1"/>
    <xf numFmtId="3" fontId="12" fillId="0" borderId="0" xfId="17" applyNumberFormat="1" applyFont="1"/>
    <xf numFmtId="4" fontId="14" fillId="0" borderId="3" xfId="1" applyNumberFormat="1" applyFont="1" applyBorder="1" applyAlignment="1">
      <alignment horizontal="center" vertical="center"/>
    </xf>
    <xf numFmtId="4" fontId="14" fillId="0" borderId="4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6" xfId="17" applyFont="1" applyBorder="1" applyAlignment="1">
      <alignment horizontal="left" vertical="center" wrapText="1"/>
    </xf>
    <xf numFmtId="0" fontId="14" fillId="0" borderId="5" xfId="17" applyFont="1" applyBorder="1" applyAlignment="1">
      <alignment horizontal="left" vertical="center" wrapText="1"/>
    </xf>
    <xf numFmtId="0" fontId="14" fillId="0" borderId="2" xfId="17" applyFont="1" applyBorder="1" applyAlignment="1">
      <alignment horizontal="left" vertical="center" wrapText="1"/>
    </xf>
  </cellXfs>
  <cellStyles count="19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zoomScaleNormal="100" workbookViewId="0">
      <selection activeCell="A6" sqref="A6:H32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4" width="9.140625" style="2" customWidth="1"/>
    <col min="5" max="5" width="9.5703125" style="34" customWidth="1"/>
    <col min="6" max="6" width="9.28515625" style="34" customWidth="1"/>
    <col min="7" max="7" width="9.5703125" style="34" customWidth="1"/>
    <col min="8" max="8" width="9.28515625" style="34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2" t="s">
        <v>37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27</v>
      </c>
      <c r="D6" s="7" t="s">
        <v>28</v>
      </c>
      <c r="E6" s="7" t="s">
        <v>30</v>
      </c>
      <c r="F6" s="7" t="s">
        <v>31</v>
      </c>
      <c r="G6" s="33" t="s">
        <v>35</v>
      </c>
      <c r="H6" s="33" t="s">
        <v>36</v>
      </c>
    </row>
    <row r="7" spans="1:8" x14ac:dyDescent="0.2">
      <c r="A7" s="66" t="s">
        <v>19</v>
      </c>
      <c r="B7" s="8" t="s">
        <v>4</v>
      </c>
      <c r="C7" s="9">
        <v>5072</v>
      </c>
      <c r="D7" s="9">
        <v>5585</v>
      </c>
      <c r="E7" s="35">
        <v>5049</v>
      </c>
      <c r="F7" s="35">
        <v>5551</v>
      </c>
      <c r="G7" s="35">
        <v>2900</v>
      </c>
      <c r="H7" s="35">
        <v>2560</v>
      </c>
    </row>
    <row r="8" spans="1:8" x14ac:dyDescent="0.2">
      <c r="A8" s="66" t="s">
        <v>13</v>
      </c>
      <c r="B8" s="8" t="s">
        <v>5</v>
      </c>
      <c r="C8" s="9">
        <v>832</v>
      </c>
      <c r="D8" s="9">
        <v>1165</v>
      </c>
      <c r="E8" s="35">
        <v>987</v>
      </c>
      <c r="F8" s="35">
        <v>1322</v>
      </c>
      <c r="G8" s="35">
        <v>481</v>
      </c>
      <c r="H8" s="35">
        <v>826</v>
      </c>
    </row>
    <row r="9" spans="1:8" x14ac:dyDescent="0.2">
      <c r="A9" s="66" t="s">
        <v>13</v>
      </c>
      <c r="B9" s="8" t="s">
        <v>6</v>
      </c>
      <c r="C9" s="9">
        <v>687</v>
      </c>
      <c r="D9" s="9">
        <v>728</v>
      </c>
      <c r="E9" s="35">
        <v>665</v>
      </c>
      <c r="F9" s="35">
        <v>701</v>
      </c>
      <c r="G9" s="35">
        <v>358</v>
      </c>
      <c r="H9" s="35">
        <v>302</v>
      </c>
    </row>
    <row r="10" spans="1:8" x14ac:dyDescent="0.2">
      <c r="A10" s="66" t="s">
        <v>13</v>
      </c>
      <c r="B10" s="8" t="s">
        <v>14</v>
      </c>
      <c r="C10" s="9">
        <v>197</v>
      </c>
      <c r="D10" s="9">
        <v>191</v>
      </c>
      <c r="E10" s="35">
        <v>186</v>
      </c>
      <c r="F10" s="35">
        <v>245</v>
      </c>
      <c r="G10" s="35">
        <v>86</v>
      </c>
      <c r="H10" s="35">
        <v>98</v>
      </c>
    </row>
    <row r="11" spans="1:8" x14ac:dyDescent="0.2">
      <c r="A11" s="66" t="s">
        <v>13</v>
      </c>
      <c r="B11" s="8" t="s">
        <v>8</v>
      </c>
      <c r="C11" s="9">
        <v>34</v>
      </c>
      <c r="D11" s="9">
        <v>38</v>
      </c>
      <c r="E11" s="35">
        <v>56</v>
      </c>
      <c r="F11" s="35">
        <v>43</v>
      </c>
      <c r="G11" s="35">
        <v>25</v>
      </c>
      <c r="H11" s="35">
        <v>23</v>
      </c>
    </row>
    <row r="12" spans="1:8" x14ac:dyDescent="0.2">
      <c r="A12" s="66"/>
      <c r="B12" s="10" t="s">
        <v>15</v>
      </c>
      <c r="C12" s="11">
        <f t="shared" ref="C12:F12" si="0">SUM(C7:C11)</f>
        <v>6822</v>
      </c>
      <c r="D12" s="11">
        <f t="shared" si="0"/>
        <v>7707</v>
      </c>
      <c r="E12" s="11">
        <f t="shared" si="0"/>
        <v>6943</v>
      </c>
      <c r="F12" s="11">
        <f t="shared" si="0"/>
        <v>7862</v>
      </c>
      <c r="G12" s="11">
        <f t="shared" ref="G12:H12" si="1">SUM(G7:G11)</f>
        <v>3850</v>
      </c>
      <c r="H12" s="11">
        <f t="shared" si="1"/>
        <v>3809</v>
      </c>
    </row>
    <row r="13" spans="1:8" ht="7.15" customHeight="1" x14ac:dyDescent="0.2">
      <c r="A13" s="12"/>
      <c r="B13" s="13"/>
      <c r="C13" s="14"/>
      <c r="D13" s="14"/>
      <c r="E13" s="36"/>
      <c r="F13" s="36"/>
      <c r="G13" s="36"/>
      <c r="H13" s="36"/>
    </row>
    <row r="14" spans="1:8" ht="13.5" customHeight="1" x14ac:dyDescent="0.2">
      <c r="A14" s="12"/>
      <c r="B14" s="15" t="s">
        <v>16</v>
      </c>
      <c r="C14" s="64">
        <f>D12/C12</f>
        <v>1.1297273526824978</v>
      </c>
      <c r="D14" s="65"/>
      <c r="E14" s="64">
        <f>F12/E12</f>
        <v>1.1323635316145759</v>
      </c>
      <c r="F14" s="65"/>
      <c r="G14" s="64">
        <f>H12/G12</f>
        <v>0.98935064935064931</v>
      </c>
      <c r="H14" s="65"/>
    </row>
    <row r="15" spans="1:8" x14ac:dyDescent="0.2">
      <c r="C15" s="17"/>
      <c r="D15" s="17"/>
      <c r="E15" s="37"/>
      <c r="F15" s="37"/>
      <c r="G15" s="37"/>
      <c r="H15" s="37"/>
    </row>
    <row r="16" spans="1:8" x14ac:dyDescent="0.2">
      <c r="A16" s="66" t="s">
        <v>20</v>
      </c>
      <c r="B16" s="8" t="s">
        <v>4</v>
      </c>
      <c r="C16" s="9">
        <v>4492</v>
      </c>
      <c r="D16" s="9">
        <v>8017</v>
      </c>
      <c r="E16" s="35">
        <v>4115</v>
      </c>
      <c r="F16" s="35">
        <v>4024</v>
      </c>
      <c r="G16" s="35">
        <v>1829</v>
      </c>
      <c r="H16" s="35">
        <v>2647</v>
      </c>
    </row>
    <row r="17" spans="1:8" x14ac:dyDescent="0.2">
      <c r="A17" s="66" t="s">
        <v>17</v>
      </c>
      <c r="B17" s="8" t="s">
        <v>5</v>
      </c>
      <c r="C17" s="9">
        <v>606</v>
      </c>
      <c r="D17" s="9">
        <v>702</v>
      </c>
      <c r="E17" s="35">
        <v>634</v>
      </c>
      <c r="F17" s="35">
        <v>712</v>
      </c>
      <c r="G17" s="35">
        <v>317</v>
      </c>
      <c r="H17" s="35">
        <v>463</v>
      </c>
    </row>
    <row r="18" spans="1:8" x14ac:dyDescent="0.2">
      <c r="A18" s="66" t="s">
        <v>17</v>
      </c>
      <c r="B18" s="8" t="s">
        <v>6</v>
      </c>
      <c r="C18" s="18">
        <v>274</v>
      </c>
      <c r="D18" s="9">
        <v>262</v>
      </c>
      <c r="E18" s="38">
        <v>245</v>
      </c>
      <c r="F18" s="35">
        <v>277</v>
      </c>
      <c r="G18" s="38">
        <v>143</v>
      </c>
      <c r="H18" s="35">
        <v>129</v>
      </c>
    </row>
    <row r="19" spans="1:8" x14ac:dyDescent="0.2">
      <c r="A19" s="66" t="s">
        <v>17</v>
      </c>
      <c r="B19" s="8" t="s">
        <v>14</v>
      </c>
      <c r="C19" s="9">
        <v>107</v>
      </c>
      <c r="D19" s="9">
        <v>94</v>
      </c>
      <c r="E19" s="35">
        <v>131</v>
      </c>
      <c r="F19" s="35">
        <v>75</v>
      </c>
      <c r="G19" s="35">
        <v>55</v>
      </c>
      <c r="H19" s="35">
        <v>54</v>
      </c>
    </row>
    <row r="20" spans="1:8" x14ac:dyDescent="0.2">
      <c r="A20" s="66" t="s">
        <v>17</v>
      </c>
      <c r="B20" s="8" t="s">
        <v>8</v>
      </c>
      <c r="C20" s="9">
        <v>22</v>
      </c>
      <c r="D20" s="9">
        <v>20</v>
      </c>
      <c r="E20" s="35">
        <v>15</v>
      </c>
      <c r="F20" s="35">
        <v>15</v>
      </c>
      <c r="G20" s="35">
        <v>10</v>
      </c>
      <c r="H20" s="35">
        <v>7</v>
      </c>
    </row>
    <row r="21" spans="1:8" x14ac:dyDescent="0.2">
      <c r="A21" s="66"/>
      <c r="B21" s="10" t="s">
        <v>15</v>
      </c>
      <c r="C21" s="11">
        <f t="shared" ref="C21:F21" si="2">SUM(C16:C20)</f>
        <v>5501</v>
      </c>
      <c r="D21" s="11">
        <f t="shared" si="2"/>
        <v>9095</v>
      </c>
      <c r="E21" s="11">
        <f t="shared" si="2"/>
        <v>5140</v>
      </c>
      <c r="F21" s="11">
        <f t="shared" si="2"/>
        <v>5103</v>
      </c>
      <c r="G21" s="11">
        <f t="shared" ref="G21:H21" si="3">SUM(G16:G20)</f>
        <v>2354</v>
      </c>
      <c r="H21" s="11">
        <f t="shared" si="3"/>
        <v>3300</v>
      </c>
    </row>
    <row r="22" spans="1:8" ht="7.15" customHeight="1" x14ac:dyDescent="0.2">
      <c r="A22" s="12"/>
      <c r="B22" s="13"/>
      <c r="C22" s="14"/>
      <c r="D22" s="14"/>
      <c r="E22" s="36"/>
      <c r="F22" s="36"/>
      <c r="G22" s="36"/>
      <c r="H22" s="36"/>
    </row>
    <row r="23" spans="1:8" x14ac:dyDescent="0.2">
      <c r="A23" s="12"/>
      <c r="B23" s="15" t="s">
        <v>16</v>
      </c>
      <c r="C23" s="64">
        <f>D21/C21</f>
        <v>1.6533357571350664</v>
      </c>
      <c r="D23" s="65"/>
      <c r="E23" s="64">
        <f>F21/E21</f>
        <v>0.99280155642023349</v>
      </c>
      <c r="F23" s="65"/>
      <c r="G23" s="64">
        <f>H21/G21</f>
        <v>1.4018691588785046</v>
      </c>
      <c r="H23" s="65"/>
    </row>
    <row r="24" spans="1:8" x14ac:dyDescent="0.2">
      <c r="C24" s="17"/>
      <c r="D24" s="17"/>
      <c r="E24" s="37"/>
      <c r="F24" s="37"/>
      <c r="G24" s="37"/>
      <c r="H24" s="37"/>
    </row>
    <row r="25" spans="1:8" x14ac:dyDescent="0.2">
      <c r="A25" s="66" t="s">
        <v>21</v>
      </c>
      <c r="B25" s="8" t="s">
        <v>4</v>
      </c>
      <c r="C25" s="9">
        <v>1533</v>
      </c>
      <c r="D25" s="9">
        <v>1856</v>
      </c>
      <c r="E25" s="35">
        <v>1535</v>
      </c>
      <c r="F25" s="35">
        <v>1567</v>
      </c>
      <c r="G25" s="35">
        <v>947</v>
      </c>
      <c r="H25" s="35">
        <v>911</v>
      </c>
    </row>
    <row r="26" spans="1:8" x14ac:dyDescent="0.2">
      <c r="A26" s="66"/>
      <c r="B26" s="8" t="s">
        <v>5</v>
      </c>
      <c r="C26" s="9">
        <v>384</v>
      </c>
      <c r="D26" s="9">
        <v>381</v>
      </c>
      <c r="E26" s="35">
        <v>396</v>
      </c>
      <c r="F26" s="35">
        <v>945</v>
      </c>
      <c r="G26" s="35">
        <v>217</v>
      </c>
      <c r="H26" s="35">
        <v>395</v>
      </c>
    </row>
    <row r="27" spans="1:8" x14ac:dyDescent="0.2">
      <c r="A27" s="66"/>
      <c r="B27" s="8" t="s">
        <v>6</v>
      </c>
      <c r="C27" s="9">
        <v>288</v>
      </c>
      <c r="D27" s="9">
        <v>279</v>
      </c>
      <c r="E27" s="35">
        <v>208</v>
      </c>
      <c r="F27" s="35">
        <v>233</v>
      </c>
      <c r="G27" s="35">
        <v>110</v>
      </c>
      <c r="H27" s="35">
        <v>106</v>
      </c>
    </row>
    <row r="28" spans="1:8" x14ac:dyDescent="0.2">
      <c r="A28" s="66"/>
      <c r="B28" s="8" t="s">
        <v>14</v>
      </c>
      <c r="C28" s="9">
        <v>68</v>
      </c>
      <c r="D28" s="9">
        <v>101</v>
      </c>
      <c r="E28" s="35">
        <v>66</v>
      </c>
      <c r="F28" s="35">
        <v>85</v>
      </c>
      <c r="G28" s="35">
        <v>25</v>
      </c>
      <c r="H28" s="35">
        <v>65</v>
      </c>
    </row>
    <row r="29" spans="1:8" x14ac:dyDescent="0.2">
      <c r="A29" s="66"/>
      <c r="B29" s="8" t="s">
        <v>8</v>
      </c>
      <c r="C29" s="9">
        <v>8</v>
      </c>
      <c r="D29" s="9">
        <v>6</v>
      </c>
      <c r="E29" s="35">
        <v>6</v>
      </c>
      <c r="F29" s="35">
        <v>3</v>
      </c>
      <c r="G29" s="35">
        <v>6</v>
      </c>
      <c r="H29" s="35">
        <v>5</v>
      </c>
    </row>
    <row r="30" spans="1:8" x14ac:dyDescent="0.2">
      <c r="A30" s="66"/>
      <c r="B30" s="10" t="s">
        <v>15</v>
      </c>
      <c r="C30" s="11">
        <f t="shared" ref="C30:F30" si="4">SUM(C25:C29)</f>
        <v>2281</v>
      </c>
      <c r="D30" s="11">
        <f t="shared" si="4"/>
        <v>2623</v>
      </c>
      <c r="E30" s="11">
        <f t="shared" si="4"/>
        <v>2211</v>
      </c>
      <c r="F30" s="11">
        <f t="shared" si="4"/>
        <v>2833</v>
      </c>
      <c r="G30" s="11">
        <f t="shared" ref="G30:H30" si="5">SUM(G25:G29)</f>
        <v>1305</v>
      </c>
      <c r="H30" s="11">
        <f t="shared" si="5"/>
        <v>1482</v>
      </c>
    </row>
    <row r="31" spans="1:8" ht="7.15" customHeight="1" x14ac:dyDescent="0.2">
      <c r="A31" s="12"/>
      <c r="B31" s="13"/>
      <c r="C31" s="14"/>
      <c r="D31" s="14"/>
      <c r="E31" s="36"/>
      <c r="F31" s="36"/>
      <c r="G31" s="36"/>
      <c r="H31" s="36"/>
    </row>
    <row r="32" spans="1:8" x14ac:dyDescent="0.2">
      <c r="A32" s="12"/>
      <c r="B32" s="15" t="s">
        <v>16</v>
      </c>
      <c r="C32" s="64">
        <f>D30/C30</f>
        <v>1.149934239368698</v>
      </c>
      <c r="D32" s="65"/>
      <c r="E32" s="64">
        <f>F30/E30</f>
        <v>1.2813206693803709</v>
      </c>
      <c r="F32" s="65"/>
      <c r="G32" s="64">
        <f>H30/G30</f>
        <v>1.1356321839080459</v>
      </c>
      <c r="H32" s="65"/>
    </row>
    <row r="33" spans="1:8" ht="15" customHeight="1" x14ac:dyDescent="0.2">
      <c r="A33" s="43" t="s">
        <v>39</v>
      </c>
      <c r="E33" s="37"/>
      <c r="F33" s="37"/>
      <c r="G33" s="37"/>
      <c r="H33" s="37"/>
    </row>
    <row r="34" spans="1:8" x14ac:dyDescent="0.2">
      <c r="A34" s="45" t="s">
        <v>29</v>
      </c>
      <c r="E34" s="2"/>
      <c r="F34" s="2"/>
      <c r="G34" s="2"/>
      <c r="H34" s="2"/>
    </row>
    <row r="35" spans="1:8" x14ac:dyDescent="0.2">
      <c r="E35" s="2"/>
      <c r="F35" s="2"/>
      <c r="G35" s="2"/>
      <c r="H35" s="2"/>
    </row>
    <row r="36" spans="1:8" x14ac:dyDescent="0.2">
      <c r="E36" s="2"/>
      <c r="F36" s="2"/>
      <c r="G36" s="2"/>
      <c r="H36" s="2"/>
    </row>
    <row r="37" spans="1:8" x14ac:dyDescent="0.2">
      <c r="E37" s="2"/>
      <c r="F37" s="2"/>
      <c r="G37" s="2"/>
      <c r="H37" s="2"/>
    </row>
    <row r="38" spans="1:8" x14ac:dyDescent="0.2">
      <c r="E38" s="2"/>
      <c r="F38" s="2"/>
      <c r="G38" s="2"/>
      <c r="H38" s="2"/>
    </row>
    <row r="39" spans="1:8" x14ac:dyDescent="0.2">
      <c r="E39" s="2"/>
      <c r="F39" s="2"/>
      <c r="G39" s="2"/>
      <c r="H39" s="2"/>
    </row>
    <row r="40" spans="1:8" x14ac:dyDescent="0.2">
      <c r="E40" s="2"/>
      <c r="F40" s="2"/>
      <c r="G40" s="2"/>
      <c r="H40" s="2"/>
    </row>
    <row r="41" spans="1:8" x14ac:dyDescent="0.2">
      <c r="E41" s="2"/>
      <c r="F41" s="2"/>
      <c r="G41" s="2"/>
      <c r="H41" s="2"/>
    </row>
    <row r="42" spans="1:8" x14ac:dyDescent="0.2">
      <c r="E42" s="2"/>
      <c r="F42" s="2"/>
      <c r="G42" s="2"/>
      <c r="H42" s="2"/>
    </row>
    <row r="43" spans="1:8" x14ac:dyDescent="0.2">
      <c r="E43" s="2"/>
      <c r="F43" s="2"/>
      <c r="G43" s="2"/>
      <c r="H43" s="2"/>
    </row>
    <row r="44" spans="1:8" x14ac:dyDescent="0.2">
      <c r="E44" s="2"/>
      <c r="F44" s="2"/>
      <c r="G44" s="2"/>
      <c r="H44" s="2"/>
    </row>
    <row r="45" spans="1:8" x14ac:dyDescent="0.2">
      <c r="E45" s="2"/>
      <c r="F45" s="2"/>
      <c r="G45" s="2"/>
      <c r="H45" s="2"/>
    </row>
    <row r="46" spans="1:8" x14ac:dyDescent="0.2">
      <c r="E46" s="2"/>
      <c r="F46" s="2"/>
      <c r="G46" s="2"/>
      <c r="H46" s="2"/>
    </row>
    <row r="47" spans="1:8" x14ac:dyDescent="0.2">
      <c r="E47" s="2"/>
      <c r="F47" s="2"/>
      <c r="G47" s="2"/>
      <c r="H47" s="2"/>
    </row>
    <row r="48" spans="1:8" x14ac:dyDescent="0.2">
      <c r="E48" s="2"/>
      <c r="F48" s="2"/>
      <c r="G48" s="2"/>
      <c r="H48" s="2"/>
    </row>
    <row r="49" spans="5:8" x14ac:dyDescent="0.2">
      <c r="E49" s="2"/>
      <c r="F49" s="2"/>
      <c r="G49" s="2"/>
      <c r="H49" s="2"/>
    </row>
    <row r="50" spans="5:8" x14ac:dyDescent="0.2">
      <c r="E50" s="2"/>
      <c r="F50" s="2"/>
      <c r="G50" s="2"/>
      <c r="H50" s="2"/>
    </row>
    <row r="51" spans="5:8" x14ac:dyDescent="0.2">
      <c r="E51" s="2"/>
      <c r="F51" s="2"/>
      <c r="G51" s="2"/>
      <c r="H51" s="2"/>
    </row>
    <row r="52" spans="5:8" x14ac:dyDescent="0.2">
      <c r="E52" s="2"/>
      <c r="F52" s="2"/>
      <c r="G52" s="2"/>
      <c r="H52" s="2"/>
    </row>
    <row r="53" spans="5:8" x14ac:dyDescent="0.2">
      <c r="E53" s="2"/>
      <c r="F53" s="2"/>
      <c r="G53" s="2"/>
      <c r="H53" s="2"/>
    </row>
    <row r="54" spans="5:8" x14ac:dyDescent="0.2">
      <c r="E54" s="2"/>
      <c r="F54" s="2"/>
      <c r="G54" s="2"/>
      <c r="H54" s="2"/>
    </row>
    <row r="55" spans="5:8" x14ac:dyDescent="0.2">
      <c r="E55" s="2"/>
      <c r="F55" s="2"/>
      <c r="G55" s="2"/>
      <c r="H55" s="2"/>
    </row>
    <row r="56" spans="5:8" x14ac:dyDescent="0.2">
      <c r="E56" s="2"/>
      <c r="F56" s="2"/>
      <c r="G56" s="2"/>
      <c r="H56" s="2"/>
    </row>
    <row r="57" spans="5:8" x14ac:dyDescent="0.2">
      <c r="E57" s="2"/>
      <c r="F57" s="2"/>
      <c r="G57" s="2"/>
      <c r="H57" s="2"/>
    </row>
    <row r="58" spans="5:8" x14ac:dyDescent="0.2">
      <c r="E58" s="2"/>
      <c r="F58" s="2"/>
      <c r="G58" s="2"/>
      <c r="H58" s="2"/>
    </row>
    <row r="59" spans="5:8" x14ac:dyDescent="0.2">
      <c r="E59" s="2"/>
      <c r="F59" s="2"/>
      <c r="G59" s="2"/>
      <c r="H59" s="2"/>
    </row>
  </sheetData>
  <mergeCells count="12">
    <mergeCell ref="A25:A30"/>
    <mergeCell ref="C32:D32"/>
    <mergeCell ref="C23:D23"/>
    <mergeCell ref="A7:A12"/>
    <mergeCell ref="C14:D14"/>
    <mergeCell ref="A16:A21"/>
    <mergeCell ref="G14:H14"/>
    <mergeCell ref="G23:H23"/>
    <mergeCell ref="G32:H32"/>
    <mergeCell ref="E23:F23"/>
    <mergeCell ref="E32:F32"/>
    <mergeCell ref="E14:F14"/>
  </mergeCells>
  <conditionalFormatting sqref="C14:F14">
    <cfRule type="cellIs" dxfId="17" priority="55" operator="greaterThan">
      <formula>1</formula>
    </cfRule>
    <cfRule type="cellIs" dxfId="16" priority="56" operator="lessThan">
      <formula>1</formula>
    </cfRule>
  </conditionalFormatting>
  <conditionalFormatting sqref="C23:F23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C32:F32">
    <cfRule type="cellIs" dxfId="13" priority="43" operator="greaterThan">
      <formula>1</formula>
    </cfRule>
    <cfRule type="cellIs" dxfId="12" priority="44" operator="lessThan">
      <formula>1</formula>
    </cfRule>
  </conditionalFormatting>
  <conditionalFormatting sqref="G14:H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23:H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32:H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A6" sqref="A6:F11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18</v>
      </c>
    </row>
    <row r="3" spans="1:6" x14ac:dyDescent="0.2">
      <c r="A3" s="4" t="s">
        <v>2</v>
      </c>
      <c r="B3" s="5"/>
      <c r="E3" s="2"/>
    </row>
    <row r="4" spans="1:6" x14ac:dyDescent="0.2">
      <c r="A4" s="44" t="s">
        <v>38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39" t="s">
        <v>33</v>
      </c>
      <c r="D6" s="21" t="s">
        <v>34</v>
      </c>
      <c r="E6" s="22"/>
      <c r="F6" s="33" t="s">
        <v>22</v>
      </c>
    </row>
    <row r="7" spans="1:6" s="28" customFormat="1" ht="27" customHeight="1" x14ac:dyDescent="0.2">
      <c r="A7" s="23" t="s">
        <v>19</v>
      </c>
      <c r="B7" s="24" t="s">
        <v>15</v>
      </c>
      <c r="C7" s="40">
        <v>11162</v>
      </c>
      <c r="D7" s="25">
        <v>11093</v>
      </c>
      <c r="E7" s="26"/>
      <c r="F7" s="27">
        <f>(D7-C7)/C7</f>
        <v>-6.1816878695574269E-3</v>
      </c>
    </row>
    <row r="8" spans="1:6" ht="14.45" customHeight="1" x14ac:dyDescent="0.2">
      <c r="A8" s="29"/>
      <c r="B8" s="13"/>
      <c r="C8" s="41"/>
      <c r="D8" s="30"/>
      <c r="E8" s="30"/>
      <c r="F8" s="31"/>
    </row>
    <row r="9" spans="1:6" ht="27" customHeight="1" x14ac:dyDescent="0.2">
      <c r="A9" s="23" t="s">
        <v>20</v>
      </c>
      <c r="B9" s="24" t="s">
        <v>15</v>
      </c>
      <c r="C9" s="40">
        <v>10761</v>
      </c>
      <c r="D9" s="25">
        <v>7005</v>
      </c>
      <c r="E9" s="26"/>
      <c r="F9" s="27">
        <f>(D9-C9)/C9</f>
        <v>-0.34903819347644272</v>
      </c>
    </row>
    <row r="10" spans="1:6" ht="12.75" customHeight="1" x14ac:dyDescent="0.2">
      <c r="C10" s="42"/>
      <c r="D10" s="17"/>
      <c r="E10" s="14"/>
      <c r="F10" s="17"/>
    </row>
    <row r="11" spans="1:6" s="28" customFormat="1" ht="27" customHeight="1" x14ac:dyDescent="0.2">
      <c r="A11" s="23" t="s">
        <v>21</v>
      </c>
      <c r="B11" s="24" t="s">
        <v>15</v>
      </c>
      <c r="C11" s="40">
        <v>4492</v>
      </c>
      <c r="D11" s="25">
        <v>3836</v>
      </c>
      <c r="E11" s="26"/>
      <c r="F11" s="27">
        <f>(D11-C11)/C11</f>
        <v>-0.14603739982190561</v>
      </c>
    </row>
    <row r="12" spans="1:6" x14ac:dyDescent="0.2">
      <c r="C12" s="17"/>
      <c r="D12" s="17"/>
      <c r="E12" s="14"/>
    </row>
    <row r="13" spans="1:6" x14ac:dyDescent="0.2">
      <c r="A13" s="43" t="s">
        <v>39</v>
      </c>
    </row>
    <row r="14" spans="1:6" x14ac:dyDescent="0.2">
      <c r="A14" s="45" t="s">
        <v>29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abSelected="1" workbookViewId="0">
      <selection activeCell="Q41" sqref="Q41"/>
    </sheetView>
  </sheetViews>
  <sheetFormatPr defaultColWidth="9.140625" defaultRowHeight="12.75" x14ac:dyDescent="0.2"/>
  <cols>
    <col min="1" max="1" width="15.28515625" style="62" customWidth="1"/>
    <col min="2" max="2" width="32.7109375" style="47" customWidth="1"/>
    <col min="3" max="3" width="11" style="47" customWidth="1"/>
    <col min="4" max="5" width="9.140625" style="47"/>
    <col min="6" max="6" width="10.5703125" style="47" customWidth="1"/>
    <col min="7" max="12" width="9.140625" style="47"/>
    <col min="13" max="13" width="11.5703125" style="47" customWidth="1"/>
    <col min="14" max="14" width="10.7109375" style="47" bestFit="1" customWidth="1"/>
    <col min="15" max="16384" width="9.140625" style="47"/>
  </cols>
  <sheetData>
    <row r="1" spans="1:15" ht="15.75" x14ac:dyDescent="0.25">
      <c r="A1" s="46" t="s">
        <v>0</v>
      </c>
    </row>
    <row r="2" spans="1:15" ht="15" x14ac:dyDescent="0.25">
      <c r="A2" s="48" t="s">
        <v>1</v>
      </c>
    </row>
    <row r="3" spans="1:15" x14ac:dyDescent="0.2">
      <c r="A3" s="49" t="s">
        <v>2</v>
      </c>
      <c r="B3" s="50"/>
    </row>
    <row r="4" spans="1:15" x14ac:dyDescent="0.2">
      <c r="A4" s="44" t="s">
        <v>38</v>
      </c>
      <c r="B4" s="50"/>
    </row>
    <row r="6" spans="1:15" x14ac:dyDescent="0.2">
      <c r="A6" s="51" t="s">
        <v>3</v>
      </c>
      <c r="B6" s="51" t="s">
        <v>12</v>
      </c>
      <c r="C6" s="52" t="s">
        <v>32</v>
      </c>
      <c r="D6" s="52">
        <v>2008</v>
      </c>
      <c r="E6" s="52">
        <v>2009</v>
      </c>
      <c r="F6" s="52">
        <v>2010</v>
      </c>
      <c r="G6" s="52">
        <v>2011</v>
      </c>
      <c r="H6" s="52">
        <v>2012</v>
      </c>
      <c r="I6" s="52">
        <v>2013</v>
      </c>
      <c r="J6" s="52">
        <v>2014</v>
      </c>
      <c r="K6" s="52">
        <v>2015</v>
      </c>
      <c r="L6" s="52">
        <v>2016</v>
      </c>
      <c r="M6" s="52">
        <v>2017</v>
      </c>
      <c r="N6" s="53">
        <v>43281</v>
      </c>
      <c r="O6" s="54" t="s">
        <v>23</v>
      </c>
    </row>
    <row r="7" spans="1:15" ht="12.75" customHeight="1" x14ac:dyDescent="0.2">
      <c r="A7" s="67" t="s">
        <v>24</v>
      </c>
      <c r="B7" s="55" t="s">
        <v>4</v>
      </c>
      <c r="C7" s="56">
        <v>251</v>
      </c>
      <c r="D7" s="56">
        <v>8</v>
      </c>
      <c r="E7" s="56">
        <v>21</v>
      </c>
      <c r="F7" s="56">
        <v>55</v>
      </c>
      <c r="G7" s="56">
        <v>37</v>
      </c>
      <c r="H7" s="56">
        <v>30</v>
      </c>
      <c r="I7" s="56">
        <v>70</v>
      </c>
      <c r="J7" s="56">
        <v>107</v>
      </c>
      <c r="K7" s="56">
        <v>128</v>
      </c>
      <c r="L7" s="56">
        <v>282</v>
      </c>
      <c r="M7" s="56">
        <v>1137</v>
      </c>
      <c r="N7" s="56">
        <v>2491</v>
      </c>
      <c r="O7" s="56">
        <v>4617</v>
      </c>
    </row>
    <row r="8" spans="1:15" x14ac:dyDescent="0.2">
      <c r="A8" s="68"/>
      <c r="B8" s="55" t="s">
        <v>5</v>
      </c>
      <c r="C8" s="56">
        <v>496</v>
      </c>
      <c r="D8" s="56">
        <v>77</v>
      </c>
      <c r="E8" s="56">
        <v>111</v>
      </c>
      <c r="F8" s="56">
        <v>149</v>
      </c>
      <c r="G8" s="56">
        <v>187</v>
      </c>
      <c r="H8" s="56">
        <v>265</v>
      </c>
      <c r="I8" s="56">
        <v>289</v>
      </c>
      <c r="J8" s="56">
        <v>374</v>
      </c>
      <c r="K8" s="56">
        <v>414</v>
      </c>
      <c r="L8" s="56">
        <v>470</v>
      </c>
      <c r="M8" s="56">
        <v>701</v>
      </c>
      <c r="N8" s="56">
        <v>456</v>
      </c>
      <c r="O8" s="56">
        <v>3989</v>
      </c>
    </row>
    <row r="9" spans="1:15" x14ac:dyDescent="0.2">
      <c r="A9" s="68"/>
      <c r="B9" s="55" t="s">
        <v>6</v>
      </c>
      <c r="C9" s="56">
        <v>2</v>
      </c>
      <c r="D9" s="56"/>
      <c r="E9" s="56">
        <v>2</v>
      </c>
      <c r="F9" s="56">
        <v>2</v>
      </c>
      <c r="G9" s="56">
        <v>2</v>
      </c>
      <c r="H9" s="56">
        <v>12</v>
      </c>
      <c r="I9" s="56">
        <v>20</v>
      </c>
      <c r="J9" s="56">
        <v>10</v>
      </c>
      <c r="K9" s="56"/>
      <c r="L9" s="56">
        <v>5</v>
      </c>
      <c r="M9" s="56">
        <v>28</v>
      </c>
      <c r="N9" s="56">
        <v>211</v>
      </c>
      <c r="O9" s="56">
        <v>294</v>
      </c>
    </row>
    <row r="10" spans="1:15" x14ac:dyDescent="0.2">
      <c r="A10" s="68"/>
      <c r="B10" s="55" t="s">
        <v>7</v>
      </c>
      <c r="C10" s="56">
        <v>777</v>
      </c>
      <c r="D10" s="56">
        <v>49</v>
      </c>
      <c r="E10" s="56">
        <v>79</v>
      </c>
      <c r="F10" s="56">
        <v>82</v>
      </c>
      <c r="G10" s="56">
        <v>93</v>
      </c>
      <c r="H10" s="56">
        <v>143</v>
      </c>
      <c r="I10" s="56">
        <v>161</v>
      </c>
      <c r="J10" s="56">
        <v>148</v>
      </c>
      <c r="K10" s="56">
        <v>167</v>
      </c>
      <c r="L10" s="56">
        <v>169</v>
      </c>
      <c r="M10" s="56">
        <v>176</v>
      </c>
      <c r="N10" s="56">
        <v>83</v>
      </c>
      <c r="O10" s="56">
        <v>2127</v>
      </c>
    </row>
    <row r="11" spans="1:15" x14ac:dyDescent="0.2">
      <c r="A11" s="68"/>
      <c r="B11" s="55" t="s">
        <v>8</v>
      </c>
      <c r="C11" s="56">
        <v>9</v>
      </c>
      <c r="D11" s="57"/>
      <c r="E11" s="57">
        <v>1</v>
      </c>
      <c r="F11" s="56">
        <v>2</v>
      </c>
      <c r="G11" s="56">
        <v>1</v>
      </c>
      <c r="H11" s="56">
        <v>4</v>
      </c>
      <c r="I11" s="56">
        <v>4</v>
      </c>
      <c r="J11" s="56">
        <v>4</v>
      </c>
      <c r="K11" s="56"/>
      <c r="L11" s="56">
        <v>2</v>
      </c>
      <c r="M11" s="56">
        <v>17</v>
      </c>
      <c r="N11" s="56">
        <v>22</v>
      </c>
      <c r="O11" s="56">
        <v>66</v>
      </c>
    </row>
    <row r="12" spans="1:15" x14ac:dyDescent="0.2">
      <c r="A12" s="68"/>
      <c r="B12" s="58" t="s">
        <v>9</v>
      </c>
      <c r="C12" s="59">
        <v>1535</v>
      </c>
      <c r="D12" s="59">
        <v>134</v>
      </c>
      <c r="E12" s="59">
        <v>214</v>
      </c>
      <c r="F12" s="59">
        <v>290</v>
      </c>
      <c r="G12" s="59">
        <v>320</v>
      </c>
      <c r="H12" s="59">
        <v>454</v>
      </c>
      <c r="I12" s="59">
        <v>544</v>
      </c>
      <c r="J12" s="59">
        <v>643</v>
      </c>
      <c r="K12" s="59">
        <v>709</v>
      </c>
      <c r="L12" s="59">
        <v>928</v>
      </c>
      <c r="M12" s="59">
        <v>2059</v>
      </c>
      <c r="N12" s="59">
        <v>3263</v>
      </c>
      <c r="O12" s="59">
        <v>11093</v>
      </c>
    </row>
    <row r="13" spans="1:15" x14ac:dyDescent="0.2">
      <c r="A13" s="69"/>
      <c r="B13" s="60" t="s">
        <v>10</v>
      </c>
      <c r="C13" s="61">
        <v>0.13837555215000499</v>
      </c>
      <c r="D13" s="61">
        <v>1.20796898945281E-2</v>
      </c>
      <c r="E13" s="61">
        <v>1.92914450554404E-2</v>
      </c>
      <c r="F13" s="61">
        <v>2.6142612458306999E-2</v>
      </c>
      <c r="G13" s="61">
        <v>2.88470206436491E-2</v>
      </c>
      <c r="H13" s="61">
        <v>4.0926710538177202E-2</v>
      </c>
      <c r="I13" s="61">
        <v>4.9039935094203603E-2</v>
      </c>
      <c r="J13" s="61">
        <v>5.79644821058325E-2</v>
      </c>
      <c r="K13" s="61">
        <v>6.3914180113585101E-2</v>
      </c>
      <c r="L13" s="61">
        <v>8.36563598665825E-2</v>
      </c>
      <c r="M13" s="61">
        <v>0.18561254845398001</v>
      </c>
      <c r="N13" s="61">
        <v>0.29414946362570998</v>
      </c>
      <c r="O13" s="61">
        <v>1</v>
      </c>
    </row>
    <row r="14" spans="1:15" x14ac:dyDescent="0.2">
      <c r="C14" s="63"/>
      <c r="D14" s="63"/>
      <c r="E14" s="63"/>
      <c r="F14" s="63"/>
      <c r="G14" s="63"/>
    </row>
    <row r="15" spans="1:15" ht="12.75" customHeight="1" x14ac:dyDescent="0.2">
      <c r="A15" s="67" t="s">
        <v>25</v>
      </c>
      <c r="B15" s="55" t="s">
        <v>4</v>
      </c>
      <c r="C15" s="56">
        <v>2</v>
      </c>
      <c r="D15" s="56">
        <v>4</v>
      </c>
      <c r="E15" s="56">
        <v>16</v>
      </c>
      <c r="F15" s="56">
        <v>18</v>
      </c>
      <c r="G15" s="56">
        <v>16</v>
      </c>
      <c r="H15" s="56">
        <v>28</v>
      </c>
      <c r="I15" s="56">
        <v>49</v>
      </c>
      <c r="J15" s="56">
        <v>23</v>
      </c>
      <c r="K15" s="56">
        <v>52</v>
      </c>
      <c r="L15" s="56">
        <v>75</v>
      </c>
      <c r="M15" s="56">
        <v>646</v>
      </c>
      <c r="N15" s="56">
        <v>1260</v>
      </c>
      <c r="O15" s="56">
        <v>2189</v>
      </c>
    </row>
    <row r="16" spans="1:15" x14ac:dyDescent="0.2">
      <c r="A16" s="68"/>
      <c r="B16" s="55" t="s">
        <v>5</v>
      </c>
      <c r="C16" s="56">
        <v>533</v>
      </c>
      <c r="D16" s="56">
        <v>69</v>
      </c>
      <c r="E16" s="56">
        <v>150</v>
      </c>
      <c r="F16" s="56">
        <v>196</v>
      </c>
      <c r="G16" s="56">
        <v>237</v>
      </c>
      <c r="H16" s="56">
        <v>219</v>
      </c>
      <c r="I16" s="56">
        <v>268</v>
      </c>
      <c r="J16" s="56">
        <v>306</v>
      </c>
      <c r="K16" s="56">
        <v>351</v>
      </c>
      <c r="L16" s="56">
        <v>452</v>
      </c>
      <c r="M16" s="56">
        <v>520</v>
      </c>
      <c r="N16" s="56">
        <v>299</v>
      </c>
      <c r="O16" s="56">
        <v>3600</v>
      </c>
    </row>
    <row r="17" spans="1:15" x14ac:dyDescent="0.2">
      <c r="A17" s="68"/>
      <c r="B17" s="55" t="s">
        <v>6</v>
      </c>
      <c r="C17" s="56">
        <v>6</v>
      </c>
      <c r="D17" s="56">
        <v>3</v>
      </c>
      <c r="E17" s="56">
        <v>1</v>
      </c>
      <c r="F17" s="56">
        <v>16</v>
      </c>
      <c r="G17" s="56">
        <v>6</v>
      </c>
      <c r="H17" s="56">
        <v>1</v>
      </c>
      <c r="I17" s="56"/>
      <c r="J17" s="56">
        <v>2</v>
      </c>
      <c r="K17" s="56">
        <v>2</v>
      </c>
      <c r="L17" s="56">
        <v>8</v>
      </c>
      <c r="M17" s="56">
        <v>27</v>
      </c>
      <c r="N17" s="56">
        <v>106</v>
      </c>
      <c r="O17" s="56">
        <v>178</v>
      </c>
    </row>
    <row r="18" spans="1:15" x14ac:dyDescent="0.2">
      <c r="A18" s="68"/>
      <c r="B18" s="55" t="s">
        <v>7</v>
      </c>
      <c r="C18" s="56">
        <v>319</v>
      </c>
      <c r="D18" s="56">
        <v>32</v>
      </c>
      <c r="E18" s="56">
        <v>24</v>
      </c>
      <c r="F18" s="56">
        <v>30</v>
      </c>
      <c r="G18" s="56">
        <v>39</v>
      </c>
      <c r="H18" s="56">
        <v>45</v>
      </c>
      <c r="I18" s="56">
        <v>59</v>
      </c>
      <c r="J18" s="56">
        <v>79</v>
      </c>
      <c r="K18" s="56">
        <v>94</v>
      </c>
      <c r="L18" s="56">
        <v>95</v>
      </c>
      <c r="M18" s="56">
        <v>124</v>
      </c>
      <c r="N18" s="56">
        <v>55</v>
      </c>
      <c r="O18" s="56">
        <v>995</v>
      </c>
    </row>
    <row r="19" spans="1:15" x14ac:dyDescent="0.2">
      <c r="A19" s="68"/>
      <c r="B19" s="55" t="s">
        <v>8</v>
      </c>
      <c r="C19" s="56">
        <v>13</v>
      </c>
      <c r="D19" s="57"/>
      <c r="E19" s="57">
        <v>3</v>
      </c>
      <c r="F19" s="56"/>
      <c r="G19" s="56"/>
      <c r="H19" s="56">
        <v>3</v>
      </c>
      <c r="I19" s="56">
        <v>1</v>
      </c>
      <c r="J19" s="56"/>
      <c r="K19" s="56">
        <v>1</v>
      </c>
      <c r="L19" s="56">
        <v>5</v>
      </c>
      <c r="M19" s="56">
        <v>7</v>
      </c>
      <c r="N19" s="56">
        <v>10</v>
      </c>
      <c r="O19" s="56">
        <v>43</v>
      </c>
    </row>
    <row r="20" spans="1:15" x14ac:dyDescent="0.2">
      <c r="A20" s="68"/>
      <c r="B20" s="58" t="s">
        <v>9</v>
      </c>
      <c r="C20" s="59">
        <v>873</v>
      </c>
      <c r="D20" s="59">
        <v>108</v>
      </c>
      <c r="E20" s="59">
        <v>194</v>
      </c>
      <c r="F20" s="59">
        <v>260</v>
      </c>
      <c r="G20" s="59">
        <v>298</v>
      </c>
      <c r="H20" s="59">
        <v>296</v>
      </c>
      <c r="I20" s="59">
        <v>377</v>
      </c>
      <c r="J20" s="59">
        <v>410</v>
      </c>
      <c r="K20" s="59">
        <v>500</v>
      </c>
      <c r="L20" s="59">
        <v>635</v>
      </c>
      <c r="M20" s="59">
        <v>1324</v>
      </c>
      <c r="N20" s="59">
        <v>1730</v>
      </c>
      <c r="O20" s="59">
        <v>7005</v>
      </c>
    </row>
    <row r="21" spans="1:15" x14ac:dyDescent="0.2">
      <c r="A21" s="69"/>
      <c r="B21" s="60" t="s">
        <v>10</v>
      </c>
      <c r="C21" s="61">
        <v>0.124625267665953</v>
      </c>
      <c r="D21" s="61">
        <v>1.54175588865096E-2</v>
      </c>
      <c r="E21" s="61">
        <v>2.7694503925767298E-2</v>
      </c>
      <c r="F21" s="61">
        <v>3.7116345467523203E-2</v>
      </c>
      <c r="G21" s="61">
        <v>4.2541042112776602E-2</v>
      </c>
      <c r="H21" s="61">
        <v>4.2255531763026398E-2</v>
      </c>
      <c r="I21" s="61">
        <v>5.3818700927908601E-2</v>
      </c>
      <c r="J21" s="61">
        <v>5.8529621698786602E-2</v>
      </c>
      <c r="K21" s="61">
        <v>7.1377587437544604E-2</v>
      </c>
      <c r="L21" s="61">
        <v>9.0649536045681697E-2</v>
      </c>
      <c r="M21" s="61">
        <v>0.18900785153461799</v>
      </c>
      <c r="N21" s="61">
        <v>0.24696645253390401</v>
      </c>
      <c r="O21" s="61">
        <v>1</v>
      </c>
    </row>
    <row r="22" spans="1:15" x14ac:dyDescent="0.2">
      <c r="C22" s="63"/>
      <c r="D22" s="63"/>
      <c r="E22" s="63"/>
      <c r="F22" s="63"/>
      <c r="G22" s="63"/>
    </row>
    <row r="23" spans="1:15" ht="12.75" customHeight="1" x14ac:dyDescent="0.2">
      <c r="A23" s="67" t="s">
        <v>26</v>
      </c>
      <c r="B23" s="55" t="s">
        <v>4</v>
      </c>
      <c r="C23" s="56">
        <v>1</v>
      </c>
      <c r="D23" s="56"/>
      <c r="E23" s="56">
        <v>21</v>
      </c>
      <c r="F23" s="56">
        <v>24</v>
      </c>
      <c r="G23" s="56">
        <v>26</v>
      </c>
      <c r="H23" s="56">
        <v>16</v>
      </c>
      <c r="I23" s="56">
        <v>18</v>
      </c>
      <c r="J23" s="56">
        <v>24</v>
      </c>
      <c r="K23" s="56">
        <v>64</v>
      </c>
      <c r="L23" s="56">
        <v>159</v>
      </c>
      <c r="M23" s="56">
        <v>609</v>
      </c>
      <c r="N23" s="56">
        <v>795</v>
      </c>
      <c r="O23" s="56">
        <v>1757</v>
      </c>
    </row>
    <row r="24" spans="1:15" x14ac:dyDescent="0.2">
      <c r="A24" s="68"/>
      <c r="B24" s="55" t="s">
        <v>5</v>
      </c>
      <c r="C24" s="56">
        <v>48</v>
      </c>
      <c r="D24" s="56">
        <v>18</v>
      </c>
      <c r="E24" s="56">
        <v>27</v>
      </c>
      <c r="F24" s="56">
        <v>35</v>
      </c>
      <c r="G24" s="56">
        <v>64</v>
      </c>
      <c r="H24" s="56">
        <v>78</v>
      </c>
      <c r="I24" s="56">
        <v>110</v>
      </c>
      <c r="J24" s="56">
        <v>137</v>
      </c>
      <c r="K24" s="56">
        <v>175</v>
      </c>
      <c r="L24" s="56">
        <v>194</v>
      </c>
      <c r="M24" s="56">
        <v>268</v>
      </c>
      <c r="N24" s="56">
        <v>215</v>
      </c>
      <c r="O24" s="56">
        <v>1369</v>
      </c>
    </row>
    <row r="25" spans="1:15" x14ac:dyDescent="0.2">
      <c r="A25" s="68"/>
      <c r="B25" s="55" t="s">
        <v>6</v>
      </c>
      <c r="C25" s="56">
        <v>1</v>
      </c>
      <c r="D25" s="56"/>
      <c r="E25" s="56"/>
      <c r="F25" s="56"/>
      <c r="G25" s="56"/>
      <c r="H25" s="56"/>
      <c r="I25" s="56"/>
      <c r="J25" s="56"/>
      <c r="K25" s="56"/>
      <c r="L25" s="56">
        <v>1</v>
      </c>
      <c r="M25" s="56">
        <v>6</v>
      </c>
      <c r="N25" s="56">
        <v>52</v>
      </c>
      <c r="O25" s="56">
        <v>60</v>
      </c>
    </row>
    <row r="26" spans="1:15" x14ac:dyDescent="0.2">
      <c r="A26" s="68"/>
      <c r="B26" s="55" t="s">
        <v>7</v>
      </c>
      <c r="C26" s="56">
        <v>176</v>
      </c>
      <c r="D26" s="56">
        <v>21</v>
      </c>
      <c r="E26" s="56">
        <v>19</v>
      </c>
      <c r="F26" s="56">
        <v>21</v>
      </c>
      <c r="G26" s="56">
        <v>30</v>
      </c>
      <c r="H26" s="56">
        <v>44</v>
      </c>
      <c r="I26" s="56">
        <v>58</v>
      </c>
      <c r="J26" s="56">
        <v>69</v>
      </c>
      <c r="K26" s="56">
        <v>57</v>
      </c>
      <c r="L26" s="56">
        <v>52</v>
      </c>
      <c r="M26" s="56">
        <v>63</v>
      </c>
      <c r="N26" s="56">
        <v>25</v>
      </c>
      <c r="O26" s="56">
        <v>635</v>
      </c>
    </row>
    <row r="27" spans="1:15" x14ac:dyDescent="0.2">
      <c r="A27" s="68"/>
      <c r="B27" s="55" t="s">
        <v>8</v>
      </c>
      <c r="C27" s="56">
        <v>1</v>
      </c>
      <c r="D27" s="57"/>
      <c r="E27" s="57">
        <v>3</v>
      </c>
      <c r="F27" s="56"/>
      <c r="G27" s="56"/>
      <c r="H27" s="56"/>
      <c r="I27" s="56"/>
      <c r="J27" s="56">
        <v>1</v>
      </c>
      <c r="K27" s="56"/>
      <c r="L27" s="56">
        <v>1</v>
      </c>
      <c r="M27" s="56">
        <v>4</v>
      </c>
      <c r="N27" s="56">
        <v>5</v>
      </c>
      <c r="O27" s="56">
        <v>15</v>
      </c>
    </row>
    <row r="28" spans="1:15" x14ac:dyDescent="0.2">
      <c r="A28" s="68"/>
      <c r="B28" s="58" t="s">
        <v>9</v>
      </c>
      <c r="C28" s="59">
        <v>227</v>
      </c>
      <c r="D28" s="59">
        <v>39</v>
      </c>
      <c r="E28" s="59">
        <v>70</v>
      </c>
      <c r="F28" s="59">
        <v>80</v>
      </c>
      <c r="G28" s="59">
        <v>120</v>
      </c>
      <c r="H28" s="59">
        <v>138</v>
      </c>
      <c r="I28" s="59">
        <v>186</v>
      </c>
      <c r="J28" s="59">
        <v>231</v>
      </c>
      <c r="K28" s="59">
        <v>296</v>
      </c>
      <c r="L28" s="59">
        <v>407</v>
      </c>
      <c r="M28" s="59">
        <v>950</v>
      </c>
      <c r="N28" s="59">
        <v>1092</v>
      </c>
      <c r="O28" s="59">
        <v>3836</v>
      </c>
    </row>
    <row r="29" spans="1:15" x14ac:dyDescent="0.2">
      <c r="A29" s="69"/>
      <c r="B29" s="60" t="s">
        <v>10</v>
      </c>
      <c r="C29" s="61">
        <v>5.9176225234619399E-2</v>
      </c>
      <c r="D29" s="61">
        <v>1.01668404588113E-2</v>
      </c>
      <c r="E29" s="61">
        <v>1.8248175182481799E-2</v>
      </c>
      <c r="F29" s="61">
        <v>2.0855057351407701E-2</v>
      </c>
      <c r="G29" s="61">
        <v>3.1282586027111599E-2</v>
      </c>
      <c r="H29" s="61">
        <v>3.5974973931178302E-2</v>
      </c>
      <c r="I29" s="61">
        <v>4.8488008342022902E-2</v>
      </c>
      <c r="J29" s="61">
        <v>6.0218978102189798E-2</v>
      </c>
      <c r="K29" s="61">
        <v>7.7163712200208595E-2</v>
      </c>
      <c r="L29" s="61">
        <v>0.106100104275287</v>
      </c>
      <c r="M29" s="61">
        <v>0.247653806047967</v>
      </c>
      <c r="N29" s="61">
        <v>0.28467153284671498</v>
      </c>
      <c r="O29" s="61">
        <v>1</v>
      </c>
    </row>
    <row r="31" spans="1:15" x14ac:dyDescent="0.2">
      <c r="A31" s="43" t="s">
        <v>39</v>
      </c>
    </row>
    <row r="32" spans="1:15" x14ac:dyDescent="0.2">
      <c r="A32" s="45" t="s">
        <v>29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7BBD5F-AAE6-48F5-9CC6-4F01D4A99E81}"/>
</file>

<file path=customXml/itemProps2.xml><?xml version="1.0" encoding="utf-8"?>
<ds:datastoreItem xmlns:ds="http://schemas.openxmlformats.org/officeDocument/2006/customXml" ds:itemID="{E4E976AB-FE9C-45AC-8CED-E1E3CC4F0DCC}"/>
</file>

<file path=customXml/itemProps3.xml><?xml version="1.0" encoding="utf-8"?>
<ds:datastoreItem xmlns:ds="http://schemas.openxmlformats.org/officeDocument/2006/customXml" ds:itemID="{F1AD6919-C26B-4A5B-9DBD-3D8ABBB6DB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2016-09-26T12:06:59Z</cp:lastPrinted>
  <dcterms:created xsi:type="dcterms:W3CDTF">2016-09-15T10:35:05Z</dcterms:created>
  <dcterms:modified xsi:type="dcterms:W3CDTF">2018-10-05T13:45:37Z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