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BOLOGNA\"/>
    </mc:Choice>
  </mc:AlternateContent>
  <bookViews>
    <workbookView xWindow="0" yWindow="0" windowWidth="25440" windowHeight="11535" activeTab="2"/>
  </bookViews>
  <sheets>
    <sheet name="Flussi " sheetId="2" r:id="rId1"/>
    <sheet name="Variazione pendenti" sheetId="3" r:id="rId2"/>
    <sheet name="Stratigrafia pendenti" sheetId="8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'!$A$1:$F$87</definedName>
    <definedName name="_xlnm.Print_Area" localSheetId="1">'Variazione pendenti'!$A$1:$F$26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2" l="1"/>
  <c r="H75" i="2"/>
  <c r="G84" i="2"/>
  <c r="H84" i="2"/>
  <c r="G86" i="2" s="1"/>
  <c r="G66" i="2"/>
  <c r="H66" i="2"/>
  <c r="G68" i="2" s="1"/>
  <c r="G57" i="2"/>
  <c r="H57" i="2"/>
  <c r="G59" i="2" s="1"/>
  <c r="G48" i="2"/>
  <c r="G50" i="2" s="1"/>
  <c r="H48" i="2"/>
  <c r="G39" i="2"/>
  <c r="H39" i="2"/>
  <c r="G41" i="2" s="1"/>
  <c r="G30" i="2"/>
  <c r="H30" i="2"/>
  <c r="G32" i="2" s="1"/>
  <c r="G21" i="2"/>
  <c r="H21" i="2"/>
  <c r="G23" i="2" s="1"/>
  <c r="G12" i="2"/>
  <c r="H12" i="2"/>
  <c r="G77" i="2" l="1"/>
  <c r="G14" i="2"/>
  <c r="C84" i="2"/>
  <c r="D84" i="2"/>
  <c r="F84" i="2"/>
  <c r="E84" i="2"/>
  <c r="F75" i="2"/>
  <c r="E75" i="2"/>
  <c r="D75" i="2"/>
  <c r="C75" i="2"/>
  <c r="F23" i="3"/>
  <c r="F21" i="3"/>
  <c r="F19" i="3"/>
  <c r="F17" i="3"/>
  <c r="F15" i="3"/>
  <c r="F13" i="3"/>
  <c r="F11" i="3"/>
  <c r="F9" i="3"/>
  <c r="F7" i="3"/>
  <c r="F66" i="2"/>
  <c r="E66" i="2"/>
  <c r="D66" i="2"/>
  <c r="C66" i="2"/>
  <c r="F57" i="2"/>
  <c r="E57" i="2"/>
  <c r="D57" i="2"/>
  <c r="C57" i="2"/>
  <c r="F48" i="2"/>
  <c r="E48" i="2"/>
  <c r="E50" i="2" s="1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C32" i="2" l="1"/>
  <c r="C68" i="2"/>
  <c r="C50" i="2"/>
  <c r="C41" i="2"/>
  <c r="C86" i="2"/>
  <c r="E77" i="2"/>
  <c r="E41" i="2"/>
  <c r="E14" i="2"/>
  <c r="C77" i="2"/>
  <c r="C59" i="2"/>
  <c r="C23" i="2"/>
  <c r="C14" i="2"/>
  <c r="E86" i="2"/>
  <c r="E68" i="2"/>
  <c r="E59" i="2"/>
  <c r="E32" i="2"/>
  <c r="E23" i="2"/>
</calcChain>
</file>

<file path=xl/sharedStrings.xml><?xml version="1.0" encoding="utf-8"?>
<sst xmlns="http://schemas.openxmlformats.org/spreadsheetml/2006/main" count="209" uniqueCount="53">
  <si>
    <t>Distretto di Bologna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</si>
  <si>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</si>
  <si>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</si>
  <si>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</si>
  <si>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</si>
  <si>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</si>
  <si>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</si>
  <si>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</si>
  <si>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</si>
  <si>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</si>
  <si>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</si>
  <si>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Bologna</t>
  </si>
  <si>
    <t>Tribunale Ordinario di Ferrara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</si>
  <si>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</si>
  <si>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</si>
  <si>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</si>
  <si>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</si>
  <si>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</si>
  <si>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</si>
  <si>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</si>
  <si>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</si>
  <si>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</si>
  <si>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</si>
  <si>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</si>
  <si>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</si>
  <si>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</si>
  <si>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</si>
  <si>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</si>
  <si>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</si>
  <si>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</si>
  <si>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Forlì</t>
  </si>
  <si>
    <t>Variazione</t>
  </si>
  <si>
    <t>Fino al 2006</t>
  </si>
  <si>
    <t>TOTALE</t>
  </si>
  <si>
    <t>Circondario di Tribunale Ordinario di Bologna</t>
  </si>
  <si>
    <t>Circondario di Tribunale Ordinario di Ferrara</t>
  </si>
  <si>
    <t>Circondario di Tribunale Ordinario di Forli</t>
  </si>
  <si>
    <t>Circondario di Tribunale Ordinario di Modena</t>
  </si>
  <si>
    <t>Circondario di Tribunale Ordinario di Parma</t>
  </si>
  <si>
    <t>Circondario di Tribunale Ordinario di Piacenza</t>
  </si>
  <si>
    <t>Circondario di Tribunale Ordinario di Ravenna</t>
  </si>
  <si>
    <t>Circondario di Tribunale Ordinario di Reggio Emilia</t>
  </si>
  <si>
    <t>Circondario di Tribunale Ordinario di Rimini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</si>
  <si>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</si>
  <si>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</si>
  <si>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</si>
  <si>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</si>
  <si>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Iscritti 
gen - set 2017</t>
  </si>
  <si>
    <t>Definiti 
gen - set 2017</t>
  </si>
  <si>
    <t>Ultimo aggiornamento del sistema di rilevazione avvenuto l' 8 ottobre 2017</t>
  </si>
  <si>
    <t>Anni 2015 - 30 settembre 2017</t>
  </si>
  <si>
    <t>Pendenti al 30 settembre 2017</t>
  </si>
  <si>
    <t>Pendenti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</si>
</sst>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0" fontId="12" fillId="0" borderId="2" xfId="1" applyFont="1" applyBorder="1"/>
    <xf numFmtId="3" fontId="11" fillId="0" borderId="2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1" xfId="1" applyNumberFormat="1" applyFont="1" applyBorder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Fill="1"/>
    <xf numFmtId="0" fontId="9" fillId="0" borderId="0" xfId="5" applyFont="1"/>
    <xf numFmtId="0" fontId="14" fillId="0" borderId="0" xfId="5" applyFont="1"/>
    <xf numFmtId="0" fontId="9" fillId="0" borderId="0" xfId="7" applyFont="1"/>
    <xf numFmtId="0" fontId="9" fillId="0" borderId="0" xfId="0" applyFont="1"/>
    <xf numFmtId="3" fontId="9" fillId="0" borderId="1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/>
    <xf numFmtId="0" fontId="9" fillId="0" borderId="1" xfId="0" applyNumberFormat="1" applyFont="1" applyBorder="1"/>
    <xf numFmtId="0" fontId="8" fillId="0" borderId="0" xfId="11" applyFont="1"/>
    <xf numFmtId="0" fontId="9" fillId="0" borderId="0" xfId="11" applyFont="1"/>
    <xf numFmtId="0" fontId="7" fillId="0" borderId="0" xfId="11" applyFont="1"/>
    <xf numFmtId="0" fontId="11" fillId="0" borderId="0" xfId="11" applyFont="1" applyFill="1"/>
    <xf numFmtId="0" fontId="9" fillId="0" borderId="0" xfId="11" applyFont="1" applyFill="1"/>
    <xf numFmtId="0" fontId="11" fillId="0" borderId="1" xfId="11" applyFont="1" applyBorder="1" applyAlignment="1">
      <alignment vertical="center"/>
    </xf>
    <xf numFmtId="0" fontId="11" fillId="0" borderId="1" xfId="11" applyFont="1" applyBorder="1" applyAlignment="1">
      <alignment horizontal="right" vertical="center" wrapText="1"/>
    </xf>
    <xf numFmtId="14" fontId="11" fillId="0" borderId="1" xfId="11" applyNumberFormat="1" applyFont="1" applyBorder="1" applyAlignment="1">
      <alignment horizontal="right" vertical="center" wrapText="1"/>
    </xf>
    <xf numFmtId="0" fontId="9" fillId="0" borderId="1" xfId="11" applyFont="1" applyBorder="1"/>
    <xf numFmtId="3" fontId="9" fillId="0" borderId="1" xfId="11" applyNumberFormat="1" applyFont="1" applyBorder="1"/>
    <xf numFmtId="3" fontId="9" fillId="0" borderId="1" xfId="11" applyNumberFormat="1" applyFont="1" applyBorder="1" applyAlignment="1">
      <alignment horizontal="right"/>
    </xf>
    <xf numFmtId="0" fontId="12" fillId="0" borderId="2" xfId="11" applyFont="1" applyBorder="1"/>
    <xf numFmtId="3" fontId="12" fillId="0" borderId="2" xfId="11" applyNumberFormat="1" applyFont="1" applyBorder="1"/>
    <xf numFmtId="0" fontId="12" fillId="0" borderId="1" xfId="11" applyFont="1" applyBorder="1"/>
    <xf numFmtId="164" fontId="12" fillId="0" borderId="1" xfId="12" applyNumberFormat="1" applyFont="1" applyBorder="1"/>
    <xf numFmtId="0" fontId="11" fillId="0" borderId="0" xfId="11" applyFont="1"/>
    <xf numFmtId="3" fontId="9" fillId="0" borderId="0" xfId="11" applyNumberFormat="1" applyFont="1"/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6" xfId="11" applyFont="1" applyBorder="1" applyAlignment="1">
      <alignment horizontal="left" vertical="center" wrapText="1"/>
    </xf>
    <xf numFmtId="0" fontId="11" fillId="0" borderId="5" xfId="11" applyFont="1" applyBorder="1" applyAlignment="1">
      <alignment horizontal="left" vertical="center" wrapText="1"/>
    </xf>
    <xf numFmtId="0" fontId="11" fillId="0" borderId="2" xfId="11" applyFont="1" applyBorder="1" applyAlignment="1">
      <alignment horizontal="left" vertical="center" wrapText="1"/>
    </xf>
    <xf numFmtId="3" fontId="12" fillId="0" borderId="1" xfId="11" applyNumberFormat="1" applyFont="1" applyBorder="1"/>
  </cellXfs>
  <cellStyles count="13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</cellStyles>
  <dxfs count="5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zoomScaleNormal="100" workbookViewId="0">
      <selection activeCell="J20" sqref="J20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6" width="9.140625" style="2" customWidth="1"/>
    <col min="7" max="7" width="9.5703125" style="37" customWidth="1"/>
    <col min="8" max="8" width="9.28515625" style="37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3" t="s">
        <v>50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20</v>
      </c>
      <c r="C6" s="7" t="s">
        <v>21</v>
      </c>
      <c r="D6" s="7" t="s">
        <v>22</v>
      </c>
      <c r="E6" s="7" t="s">
        <v>44</v>
      </c>
      <c r="F6" s="7" t="s">
        <v>45</v>
      </c>
      <c r="G6" s="32" t="s">
        <v>47</v>
      </c>
      <c r="H6" s="32" t="s">
        <v>48</v>
      </c>
    </row>
    <row r="7" spans="1:8" x14ac:dyDescent="0.2">
      <c r="A7" s="61" t="s">
        <v>11</v>
      </c>
      <c r="B7" s="8" t="s">
        <v>4</v>
      </c>
      <c r="C7" s="9">
        <v>4251</v>
      </c>
      <c r="D7" s="9">
        <v>5357</v>
      </c>
      <c r="E7" s="9">
        <v>4307</v>
      </c>
      <c r="F7" s="9">
        <v>4900</v>
      </c>
      <c r="G7" s="38">
        <v>2994</v>
      </c>
      <c r="H7" s="38">
        <v>3362</v>
      </c>
    </row>
    <row r="8" spans="1:8" x14ac:dyDescent="0.2">
      <c r="A8" s="61" t="s">
        <v>23</v>
      </c>
      <c r="B8" s="8" t="s">
        <v>5</v>
      </c>
      <c r="C8" s="9">
        <v>824</v>
      </c>
      <c r="D8" s="9">
        <v>733</v>
      </c>
      <c r="E8" s="9">
        <v>835</v>
      </c>
      <c r="F8" s="9">
        <v>701</v>
      </c>
      <c r="G8" s="38">
        <v>601</v>
      </c>
      <c r="H8" s="38">
        <v>614</v>
      </c>
    </row>
    <row r="9" spans="1:8" x14ac:dyDescent="0.2">
      <c r="A9" s="61" t="s">
        <v>23</v>
      </c>
      <c r="B9" s="8" t="s">
        <v>6</v>
      </c>
      <c r="C9" s="9">
        <v>718</v>
      </c>
      <c r="D9" s="9">
        <v>1393</v>
      </c>
      <c r="E9" s="9">
        <v>550</v>
      </c>
      <c r="F9" s="9">
        <v>589</v>
      </c>
      <c r="G9" s="38">
        <v>334</v>
      </c>
      <c r="H9" s="38">
        <v>368</v>
      </c>
    </row>
    <row r="10" spans="1:8" x14ac:dyDescent="0.2">
      <c r="A10" s="61" t="s">
        <v>23</v>
      </c>
      <c r="B10" s="8" t="s">
        <v>24</v>
      </c>
      <c r="C10" s="9">
        <v>253</v>
      </c>
      <c r="D10" s="9">
        <v>178</v>
      </c>
      <c r="E10" s="9">
        <v>222</v>
      </c>
      <c r="F10" s="9">
        <v>226</v>
      </c>
      <c r="G10" s="38">
        <v>111</v>
      </c>
      <c r="H10" s="38">
        <v>154</v>
      </c>
    </row>
    <row r="11" spans="1:8" x14ac:dyDescent="0.2">
      <c r="A11" s="61" t="s">
        <v>23</v>
      </c>
      <c r="B11" s="8" t="s">
        <v>8</v>
      </c>
      <c r="C11" s="9">
        <v>65</v>
      </c>
      <c r="D11" s="9">
        <v>38</v>
      </c>
      <c r="E11" s="9">
        <v>37</v>
      </c>
      <c r="F11" s="9">
        <v>24</v>
      </c>
      <c r="G11" s="38">
        <v>25</v>
      </c>
      <c r="H11" s="38">
        <v>13</v>
      </c>
    </row>
    <row r="12" spans="1:8" x14ac:dyDescent="0.2">
      <c r="A12" s="61"/>
      <c r="B12" s="10" t="s">
        <v>25</v>
      </c>
      <c r="C12" s="11">
        <f>SUM(C7:C11)</f>
        <v>6111</v>
      </c>
      <c r="D12" s="11">
        <f>SUM(D7:D11)</f>
        <v>7699</v>
      </c>
      <c r="E12" s="11">
        <f t="shared" ref="E12:H12" si="0">SUM(E7:E11)</f>
        <v>5951</v>
      </c>
      <c r="F12" s="11">
        <f t="shared" si="0"/>
        <v>6440</v>
      </c>
      <c r="G12" s="11">
        <f t="shared" si="0"/>
        <v>4065</v>
      </c>
      <c r="H12" s="11">
        <f t="shared" si="0"/>
        <v>4511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39"/>
      <c r="H13" s="39"/>
    </row>
    <row r="14" spans="1:8" ht="13.5" customHeight="1" x14ac:dyDescent="0.2">
      <c r="A14" s="12"/>
      <c r="B14" s="15" t="s">
        <v>26</v>
      </c>
      <c r="C14" s="59">
        <f>D12/C12</f>
        <v>1.2598592701685485</v>
      </c>
      <c r="D14" s="60"/>
      <c r="E14" s="59">
        <f>F12/E12</f>
        <v>1.0821710636867754</v>
      </c>
      <c r="F14" s="60"/>
      <c r="G14" s="59">
        <f>H12/G12</f>
        <v>1.1097170971709718</v>
      </c>
      <c r="H14" s="60"/>
    </row>
    <row r="15" spans="1:8" x14ac:dyDescent="0.2">
      <c r="C15" s="17"/>
      <c r="D15" s="17"/>
      <c r="E15" s="17"/>
      <c r="F15" s="17"/>
      <c r="G15" s="40"/>
      <c r="H15" s="40"/>
    </row>
    <row r="16" spans="1:8" x14ac:dyDescent="0.2">
      <c r="A16" s="61" t="s">
        <v>12</v>
      </c>
      <c r="B16" s="8" t="s">
        <v>4</v>
      </c>
      <c r="C16" s="9">
        <v>1374</v>
      </c>
      <c r="D16" s="9">
        <v>1673</v>
      </c>
      <c r="E16" s="9">
        <v>1485</v>
      </c>
      <c r="F16" s="9">
        <v>1502</v>
      </c>
      <c r="G16" s="38">
        <v>1100</v>
      </c>
      <c r="H16" s="38">
        <v>1022</v>
      </c>
    </row>
    <row r="17" spans="1:8" x14ac:dyDescent="0.2">
      <c r="A17" s="61" t="s">
        <v>27</v>
      </c>
      <c r="B17" s="8" t="s">
        <v>5</v>
      </c>
      <c r="C17" s="9">
        <v>415</v>
      </c>
      <c r="D17" s="9">
        <v>712</v>
      </c>
      <c r="E17" s="9">
        <v>433</v>
      </c>
      <c r="F17" s="9">
        <v>623</v>
      </c>
      <c r="G17" s="38">
        <v>382</v>
      </c>
      <c r="H17" s="38">
        <v>417</v>
      </c>
    </row>
    <row r="18" spans="1:8" x14ac:dyDescent="0.2">
      <c r="A18" s="61" t="s">
        <v>27</v>
      </c>
      <c r="B18" s="8" t="s">
        <v>6</v>
      </c>
      <c r="C18" s="9">
        <v>139</v>
      </c>
      <c r="D18" s="9">
        <v>156</v>
      </c>
      <c r="E18" s="18">
        <v>137</v>
      </c>
      <c r="F18" s="9">
        <v>143</v>
      </c>
      <c r="G18" s="41">
        <v>81</v>
      </c>
      <c r="H18" s="38">
        <v>76</v>
      </c>
    </row>
    <row r="19" spans="1:8" x14ac:dyDescent="0.2">
      <c r="A19" s="61" t="s">
        <v>27</v>
      </c>
      <c r="B19" s="8" t="s">
        <v>24</v>
      </c>
      <c r="C19" s="9">
        <v>67</v>
      </c>
      <c r="D19" s="9">
        <v>76</v>
      </c>
      <c r="E19" s="9">
        <v>59</v>
      </c>
      <c r="F19" s="9">
        <v>127</v>
      </c>
      <c r="G19" s="38">
        <v>29</v>
      </c>
      <c r="H19" s="38">
        <v>77</v>
      </c>
    </row>
    <row r="20" spans="1:8" x14ac:dyDescent="0.2">
      <c r="A20" s="61" t="s">
        <v>27</v>
      </c>
      <c r="B20" s="8" t="s">
        <v>8</v>
      </c>
      <c r="C20" s="9">
        <v>31</v>
      </c>
      <c r="D20" s="9">
        <v>25</v>
      </c>
      <c r="E20" s="9">
        <v>17</v>
      </c>
      <c r="F20" s="9">
        <v>20</v>
      </c>
      <c r="G20" s="38">
        <v>11</v>
      </c>
      <c r="H20" s="38">
        <v>6</v>
      </c>
    </row>
    <row r="21" spans="1:8" x14ac:dyDescent="0.2">
      <c r="A21" s="61"/>
      <c r="B21" s="10" t="s">
        <v>25</v>
      </c>
      <c r="C21" s="11">
        <f t="shared" ref="C21:H21" si="1">SUM(C16:C20)</f>
        <v>2026</v>
      </c>
      <c r="D21" s="11">
        <f t="shared" si="1"/>
        <v>2642</v>
      </c>
      <c r="E21" s="11">
        <f t="shared" si="1"/>
        <v>2131</v>
      </c>
      <c r="F21" s="11">
        <f t="shared" si="1"/>
        <v>2415</v>
      </c>
      <c r="G21" s="11">
        <f t="shared" si="1"/>
        <v>1603</v>
      </c>
      <c r="H21" s="11">
        <f t="shared" si="1"/>
        <v>1598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39"/>
      <c r="H22" s="39"/>
    </row>
    <row r="23" spans="1:8" x14ac:dyDescent="0.2">
      <c r="A23" s="12"/>
      <c r="B23" s="15" t="s">
        <v>26</v>
      </c>
      <c r="C23" s="59">
        <f>D21/C21</f>
        <v>1.3040473840078974</v>
      </c>
      <c r="D23" s="60"/>
      <c r="E23" s="59">
        <f>F21/E21</f>
        <v>1.1332707648991085</v>
      </c>
      <c r="F23" s="60"/>
      <c r="G23" s="59">
        <f>H21/G21</f>
        <v>0.99688084840923263</v>
      </c>
      <c r="H23" s="60"/>
    </row>
    <row r="24" spans="1:8" x14ac:dyDescent="0.2">
      <c r="C24" s="17"/>
      <c r="D24" s="17"/>
      <c r="E24" s="17"/>
      <c r="F24" s="17"/>
      <c r="G24" s="40"/>
      <c r="H24" s="40"/>
    </row>
    <row r="25" spans="1:8" x14ac:dyDescent="0.2">
      <c r="A25" s="61" t="s">
        <v>30</v>
      </c>
      <c r="B25" s="8" t="s">
        <v>4</v>
      </c>
      <c r="C25" s="9">
        <v>1406</v>
      </c>
      <c r="D25" s="9">
        <v>1677</v>
      </c>
      <c r="E25" s="9">
        <v>1559</v>
      </c>
      <c r="F25" s="9">
        <v>1617</v>
      </c>
      <c r="G25" s="38">
        <v>1085</v>
      </c>
      <c r="H25" s="38">
        <v>1076</v>
      </c>
    </row>
    <row r="26" spans="1:8" x14ac:dyDescent="0.2">
      <c r="A26" s="61"/>
      <c r="B26" s="8" t="s">
        <v>5</v>
      </c>
      <c r="C26" s="9">
        <v>344</v>
      </c>
      <c r="D26" s="9">
        <v>322</v>
      </c>
      <c r="E26" s="9">
        <v>367</v>
      </c>
      <c r="F26" s="9">
        <v>371</v>
      </c>
      <c r="G26" s="38">
        <v>308</v>
      </c>
      <c r="H26" s="38">
        <v>291</v>
      </c>
    </row>
    <row r="27" spans="1:8" x14ac:dyDescent="0.2">
      <c r="A27" s="61"/>
      <c r="B27" s="8" t="s">
        <v>6</v>
      </c>
      <c r="C27" s="9">
        <v>262</v>
      </c>
      <c r="D27" s="9">
        <v>279</v>
      </c>
      <c r="E27" s="9">
        <v>216</v>
      </c>
      <c r="F27" s="9">
        <v>216</v>
      </c>
      <c r="G27" s="38">
        <v>152</v>
      </c>
      <c r="H27" s="38">
        <v>172</v>
      </c>
    </row>
    <row r="28" spans="1:8" x14ac:dyDescent="0.2">
      <c r="A28" s="61"/>
      <c r="B28" s="8" t="s">
        <v>24</v>
      </c>
      <c r="C28" s="9">
        <v>98</v>
      </c>
      <c r="D28" s="9">
        <v>57</v>
      </c>
      <c r="E28" s="9">
        <v>69</v>
      </c>
      <c r="F28" s="9">
        <v>61</v>
      </c>
      <c r="G28" s="38">
        <v>70</v>
      </c>
      <c r="H28" s="38">
        <v>54</v>
      </c>
    </row>
    <row r="29" spans="1:8" x14ac:dyDescent="0.2">
      <c r="A29" s="61"/>
      <c r="B29" s="8" t="s">
        <v>8</v>
      </c>
      <c r="C29" s="9">
        <v>34</v>
      </c>
      <c r="D29" s="9">
        <v>19</v>
      </c>
      <c r="E29" s="9">
        <v>34</v>
      </c>
      <c r="F29" s="9">
        <v>35</v>
      </c>
      <c r="G29" s="38">
        <v>14</v>
      </c>
      <c r="H29" s="38">
        <v>16</v>
      </c>
    </row>
    <row r="30" spans="1:8" x14ac:dyDescent="0.2">
      <c r="A30" s="61"/>
      <c r="B30" s="10" t="s">
        <v>25</v>
      </c>
      <c r="C30" s="11">
        <f t="shared" ref="C30:H30" si="2">SUM(C25:C29)</f>
        <v>2144</v>
      </c>
      <c r="D30" s="11">
        <f t="shared" si="2"/>
        <v>2354</v>
      </c>
      <c r="E30" s="11">
        <f t="shared" si="2"/>
        <v>2245</v>
      </c>
      <c r="F30" s="11">
        <f t="shared" si="2"/>
        <v>2300</v>
      </c>
      <c r="G30" s="11">
        <f t="shared" si="2"/>
        <v>1629</v>
      </c>
      <c r="H30" s="11">
        <f t="shared" si="2"/>
        <v>1609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39"/>
      <c r="H31" s="39"/>
    </row>
    <row r="32" spans="1:8" x14ac:dyDescent="0.2">
      <c r="A32" s="12"/>
      <c r="B32" s="15" t="s">
        <v>26</v>
      </c>
      <c r="C32" s="59">
        <f>D30/C30</f>
        <v>1.0979477611940298</v>
      </c>
      <c r="D32" s="60"/>
      <c r="E32" s="59">
        <f>F30/E30</f>
        <v>1.0244988864142539</v>
      </c>
      <c r="F32" s="60"/>
      <c r="G32" s="59">
        <f>H30/G30</f>
        <v>0.98772252915899328</v>
      </c>
      <c r="H32" s="60"/>
    </row>
    <row r="33" spans="1:8" x14ac:dyDescent="0.2">
      <c r="C33" s="17"/>
      <c r="D33" s="17"/>
      <c r="E33" s="17"/>
      <c r="F33" s="17"/>
      <c r="G33" s="40"/>
      <c r="H33" s="40"/>
    </row>
    <row r="34" spans="1:8" x14ac:dyDescent="0.2">
      <c r="A34" s="61" t="s">
        <v>13</v>
      </c>
      <c r="B34" s="8" t="s">
        <v>4</v>
      </c>
      <c r="C34" s="9">
        <v>2625</v>
      </c>
      <c r="D34" s="9">
        <v>3238</v>
      </c>
      <c r="E34" s="9">
        <v>3499</v>
      </c>
      <c r="F34" s="9">
        <v>3267</v>
      </c>
      <c r="G34" s="38">
        <v>2448</v>
      </c>
      <c r="H34" s="38">
        <v>2574</v>
      </c>
    </row>
    <row r="35" spans="1:8" x14ac:dyDescent="0.2">
      <c r="A35" s="61" t="s">
        <v>28</v>
      </c>
      <c r="B35" s="8" t="s">
        <v>5</v>
      </c>
      <c r="C35" s="9">
        <v>659</v>
      </c>
      <c r="D35" s="9">
        <v>610</v>
      </c>
      <c r="E35" s="9">
        <v>771</v>
      </c>
      <c r="F35" s="9">
        <v>716</v>
      </c>
      <c r="G35" s="38">
        <v>557</v>
      </c>
      <c r="H35" s="38">
        <v>645</v>
      </c>
    </row>
    <row r="36" spans="1:8" x14ac:dyDescent="0.2">
      <c r="A36" s="61" t="s">
        <v>28</v>
      </c>
      <c r="B36" s="8" t="s">
        <v>6</v>
      </c>
      <c r="C36" s="9">
        <v>501</v>
      </c>
      <c r="D36" s="9">
        <v>509</v>
      </c>
      <c r="E36" s="9">
        <v>450</v>
      </c>
      <c r="F36" s="9">
        <v>449</v>
      </c>
      <c r="G36" s="38">
        <v>297</v>
      </c>
      <c r="H36" s="38">
        <v>318</v>
      </c>
    </row>
    <row r="37" spans="1:8" x14ac:dyDescent="0.2">
      <c r="A37" s="61" t="s">
        <v>28</v>
      </c>
      <c r="B37" s="8" t="s">
        <v>24</v>
      </c>
      <c r="C37" s="9">
        <v>195</v>
      </c>
      <c r="D37" s="9">
        <v>123</v>
      </c>
      <c r="E37" s="9">
        <v>182</v>
      </c>
      <c r="F37" s="9">
        <v>193</v>
      </c>
      <c r="G37" s="38">
        <v>133</v>
      </c>
      <c r="H37" s="38">
        <v>122</v>
      </c>
    </row>
    <row r="38" spans="1:8" x14ac:dyDescent="0.2">
      <c r="A38" s="61" t="s">
        <v>28</v>
      </c>
      <c r="B38" s="8" t="s">
        <v>8</v>
      </c>
      <c r="C38" s="9">
        <v>56</v>
      </c>
      <c r="D38" s="9">
        <v>39</v>
      </c>
      <c r="E38" s="9">
        <v>35</v>
      </c>
      <c r="F38" s="9">
        <v>27</v>
      </c>
      <c r="G38" s="38">
        <v>65</v>
      </c>
      <c r="H38" s="38">
        <v>45</v>
      </c>
    </row>
    <row r="39" spans="1:8" x14ac:dyDescent="0.2">
      <c r="A39" s="61"/>
      <c r="B39" s="10" t="s">
        <v>25</v>
      </c>
      <c r="C39" s="11">
        <f t="shared" ref="C39:H39" si="3">SUM(C34:C38)</f>
        <v>4036</v>
      </c>
      <c r="D39" s="11">
        <f t="shared" si="3"/>
        <v>4519</v>
      </c>
      <c r="E39" s="11">
        <f t="shared" si="3"/>
        <v>4937</v>
      </c>
      <c r="F39" s="11">
        <f t="shared" si="3"/>
        <v>4652</v>
      </c>
      <c r="G39" s="11">
        <f t="shared" si="3"/>
        <v>3500</v>
      </c>
      <c r="H39" s="11">
        <f t="shared" si="3"/>
        <v>3704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39"/>
      <c r="H40" s="39"/>
    </row>
    <row r="41" spans="1:8" x14ac:dyDescent="0.2">
      <c r="A41" s="12"/>
      <c r="B41" s="15" t="s">
        <v>26</v>
      </c>
      <c r="C41" s="59">
        <f>D39/C39</f>
        <v>1.1196729435084243</v>
      </c>
      <c r="D41" s="60"/>
      <c r="E41" s="59">
        <f>F39/E39</f>
        <v>0.94227263520356497</v>
      </c>
      <c r="F41" s="60"/>
      <c r="G41" s="59">
        <f>H39/G39</f>
        <v>1.0582857142857143</v>
      </c>
      <c r="H41" s="60"/>
    </row>
    <row r="42" spans="1:8" x14ac:dyDescent="0.2">
      <c r="C42" s="17"/>
      <c r="D42" s="17"/>
      <c r="E42" s="17"/>
      <c r="F42" s="17"/>
      <c r="G42" s="36"/>
      <c r="H42" s="36"/>
    </row>
    <row r="43" spans="1:8" x14ac:dyDescent="0.2">
      <c r="A43" s="61" t="s">
        <v>14</v>
      </c>
      <c r="B43" s="8" t="s">
        <v>4</v>
      </c>
      <c r="C43" s="9">
        <v>2210</v>
      </c>
      <c r="D43" s="9">
        <v>2488</v>
      </c>
      <c r="E43" s="9">
        <v>2217</v>
      </c>
      <c r="F43" s="9">
        <v>2439</v>
      </c>
      <c r="G43" s="38">
        <v>1622</v>
      </c>
      <c r="H43" s="38">
        <v>1647</v>
      </c>
    </row>
    <row r="44" spans="1:8" x14ac:dyDescent="0.2">
      <c r="A44" s="61"/>
      <c r="B44" s="8" t="s">
        <v>5</v>
      </c>
      <c r="C44" s="9">
        <v>353</v>
      </c>
      <c r="D44" s="9">
        <v>369</v>
      </c>
      <c r="E44" s="9">
        <v>363</v>
      </c>
      <c r="F44" s="9">
        <v>323</v>
      </c>
      <c r="G44" s="38">
        <v>281</v>
      </c>
      <c r="H44" s="38">
        <v>300</v>
      </c>
    </row>
    <row r="45" spans="1:8" x14ac:dyDescent="0.2">
      <c r="A45" s="61"/>
      <c r="B45" s="8" t="s">
        <v>6</v>
      </c>
      <c r="C45" s="9">
        <v>311</v>
      </c>
      <c r="D45" s="9">
        <v>313</v>
      </c>
      <c r="E45" s="9">
        <v>238</v>
      </c>
      <c r="F45" s="9">
        <v>234</v>
      </c>
      <c r="G45" s="38">
        <v>150</v>
      </c>
      <c r="H45" s="38">
        <v>160</v>
      </c>
    </row>
    <row r="46" spans="1:8" x14ac:dyDescent="0.2">
      <c r="A46" s="61"/>
      <c r="B46" s="8" t="s">
        <v>24</v>
      </c>
      <c r="C46" s="9">
        <v>167</v>
      </c>
      <c r="D46" s="9">
        <v>73</v>
      </c>
      <c r="E46" s="9">
        <v>116</v>
      </c>
      <c r="F46" s="9">
        <v>104</v>
      </c>
      <c r="G46" s="38">
        <v>81</v>
      </c>
      <c r="H46" s="38">
        <v>59</v>
      </c>
    </row>
    <row r="47" spans="1:8" x14ac:dyDescent="0.2">
      <c r="A47" s="61"/>
      <c r="B47" s="8" t="s">
        <v>8</v>
      </c>
      <c r="C47" s="9">
        <v>65</v>
      </c>
      <c r="D47" s="9">
        <v>46</v>
      </c>
      <c r="E47" s="9">
        <v>67</v>
      </c>
      <c r="F47" s="9">
        <v>34</v>
      </c>
      <c r="G47" s="38">
        <v>58</v>
      </c>
      <c r="H47" s="38">
        <v>39</v>
      </c>
    </row>
    <row r="48" spans="1:8" x14ac:dyDescent="0.2">
      <c r="A48" s="61"/>
      <c r="B48" s="10" t="s">
        <v>25</v>
      </c>
      <c r="C48" s="11">
        <f t="shared" ref="C48:H48" si="4">SUM(C43:C47)</f>
        <v>3106</v>
      </c>
      <c r="D48" s="11">
        <f t="shared" si="4"/>
        <v>3289</v>
      </c>
      <c r="E48" s="11">
        <f t="shared" si="4"/>
        <v>3001</v>
      </c>
      <c r="F48" s="11">
        <f t="shared" si="4"/>
        <v>3134</v>
      </c>
      <c r="G48" s="11">
        <f t="shared" si="4"/>
        <v>2192</v>
      </c>
      <c r="H48" s="11">
        <f t="shared" si="4"/>
        <v>2205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39"/>
      <c r="H49" s="39"/>
    </row>
    <row r="50" spans="1:8" x14ac:dyDescent="0.2">
      <c r="A50" s="12"/>
      <c r="B50" s="15" t="s">
        <v>26</v>
      </c>
      <c r="C50" s="59">
        <f>D48/C48</f>
        <v>1.058918222794591</v>
      </c>
      <c r="D50" s="60"/>
      <c r="E50" s="59">
        <f>F48/E48</f>
        <v>1.04431856047984</v>
      </c>
      <c r="F50" s="60"/>
      <c r="G50" s="59">
        <f>H48/G48</f>
        <v>1.0059306569343065</v>
      </c>
      <c r="H50" s="60"/>
    </row>
    <row r="51" spans="1:8" x14ac:dyDescent="0.2">
      <c r="C51" s="17"/>
      <c r="D51" s="17"/>
      <c r="E51" s="17"/>
      <c r="F51" s="17"/>
      <c r="G51" s="36"/>
      <c r="H51" s="36"/>
    </row>
    <row r="52" spans="1:8" x14ac:dyDescent="0.2">
      <c r="A52" s="61" t="s">
        <v>15</v>
      </c>
      <c r="B52" s="8" t="s">
        <v>4</v>
      </c>
      <c r="C52" s="9">
        <v>1222</v>
      </c>
      <c r="D52" s="9">
        <v>1332</v>
      </c>
      <c r="E52" s="9">
        <v>1303</v>
      </c>
      <c r="F52" s="9">
        <v>1334</v>
      </c>
      <c r="G52" s="38">
        <v>966</v>
      </c>
      <c r="H52" s="38">
        <v>1039</v>
      </c>
    </row>
    <row r="53" spans="1:8" x14ac:dyDescent="0.2">
      <c r="A53" s="61"/>
      <c r="B53" s="8" t="s">
        <v>5</v>
      </c>
      <c r="C53" s="9">
        <v>261</v>
      </c>
      <c r="D53" s="9">
        <v>264</v>
      </c>
      <c r="E53" s="9">
        <v>255</v>
      </c>
      <c r="F53" s="9">
        <v>288</v>
      </c>
      <c r="G53" s="38">
        <v>187</v>
      </c>
      <c r="H53" s="38">
        <v>183</v>
      </c>
    </row>
    <row r="54" spans="1:8" x14ac:dyDescent="0.2">
      <c r="A54" s="61"/>
      <c r="B54" s="8" t="s">
        <v>6</v>
      </c>
      <c r="C54" s="9">
        <v>189</v>
      </c>
      <c r="D54" s="9">
        <v>182</v>
      </c>
      <c r="E54" s="9">
        <v>148</v>
      </c>
      <c r="F54" s="9">
        <v>199</v>
      </c>
      <c r="G54" s="38">
        <v>96</v>
      </c>
      <c r="H54" s="38">
        <v>89</v>
      </c>
    </row>
    <row r="55" spans="1:8" x14ac:dyDescent="0.2">
      <c r="A55" s="61"/>
      <c r="B55" s="8" t="s">
        <v>24</v>
      </c>
      <c r="C55" s="9">
        <v>71</v>
      </c>
      <c r="D55" s="9">
        <v>36</v>
      </c>
      <c r="E55" s="9">
        <v>60</v>
      </c>
      <c r="F55" s="9">
        <v>28</v>
      </c>
      <c r="G55" s="38">
        <v>32</v>
      </c>
      <c r="H55" s="38">
        <v>35</v>
      </c>
    </row>
    <row r="56" spans="1:8" x14ac:dyDescent="0.2">
      <c r="A56" s="61"/>
      <c r="B56" s="8" t="s">
        <v>8</v>
      </c>
      <c r="C56" s="9">
        <v>8</v>
      </c>
      <c r="D56" s="9">
        <v>8</v>
      </c>
      <c r="E56" s="9">
        <v>15</v>
      </c>
      <c r="F56" s="9">
        <v>7</v>
      </c>
      <c r="G56" s="38">
        <v>11</v>
      </c>
      <c r="H56" s="38">
        <v>16</v>
      </c>
    </row>
    <row r="57" spans="1:8" x14ac:dyDescent="0.2">
      <c r="A57" s="61"/>
      <c r="B57" s="10" t="s">
        <v>25</v>
      </c>
      <c r="C57" s="11">
        <f t="shared" ref="C57:H57" si="5">SUM(C52:C56)</f>
        <v>1751</v>
      </c>
      <c r="D57" s="11">
        <f t="shared" si="5"/>
        <v>1822</v>
      </c>
      <c r="E57" s="11">
        <f t="shared" si="5"/>
        <v>1781</v>
      </c>
      <c r="F57" s="11">
        <f t="shared" si="5"/>
        <v>1856</v>
      </c>
      <c r="G57" s="11">
        <f t="shared" si="5"/>
        <v>1292</v>
      </c>
      <c r="H57" s="11">
        <f t="shared" si="5"/>
        <v>1362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39"/>
      <c r="H58" s="39"/>
    </row>
    <row r="59" spans="1:8" x14ac:dyDescent="0.2">
      <c r="A59" s="12"/>
      <c r="B59" s="15" t="s">
        <v>26</v>
      </c>
      <c r="C59" s="59">
        <f>D57/C57</f>
        <v>1.0405482581382068</v>
      </c>
      <c r="D59" s="60"/>
      <c r="E59" s="59">
        <f>F57/E57</f>
        <v>1.0421111734980348</v>
      </c>
      <c r="F59" s="60"/>
      <c r="G59" s="59">
        <f>H57/G57</f>
        <v>1.0541795665634675</v>
      </c>
      <c r="H59" s="60"/>
    </row>
    <row r="61" spans="1:8" x14ac:dyDescent="0.2">
      <c r="A61" s="61" t="s">
        <v>16</v>
      </c>
      <c r="B61" s="8" t="s">
        <v>4</v>
      </c>
      <c r="C61" s="9">
        <v>1366</v>
      </c>
      <c r="D61" s="9">
        <v>1526</v>
      </c>
      <c r="E61" s="9">
        <v>1364</v>
      </c>
      <c r="F61" s="9">
        <v>1550</v>
      </c>
      <c r="G61" s="38">
        <v>935</v>
      </c>
      <c r="H61" s="38">
        <v>977</v>
      </c>
    </row>
    <row r="62" spans="1:8" x14ac:dyDescent="0.2">
      <c r="A62" s="61"/>
      <c r="B62" s="8" t="s">
        <v>5</v>
      </c>
      <c r="C62" s="9">
        <v>393</v>
      </c>
      <c r="D62" s="9">
        <v>437</v>
      </c>
      <c r="E62" s="9">
        <v>384</v>
      </c>
      <c r="F62" s="9">
        <v>368</v>
      </c>
      <c r="G62" s="38">
        <v>316</v>
      </c>
      <c r="H62" s="38">
        <v>296</v>
      </c>
    </row>
    <row r="63" spans="1:8" x14ac:dyDescent="0.2">
      <c r="A63" s="61"/>
      <c r="B63" s="8" t="s">
        <v>6</v>
      </c>
      <c r="C63" s="9">
        <v>214</v>
      </c>
      <c r="D63" s="9">
        <v>226</v>
      </c>
      <c r="E63" s="9">
        <v>161</v>
      </c>
      <c r="F63" s="9">
        <v>185</v>
      </c>
      <c r="G63" s="38">
        <v>122</v>
      </c>
      <c r="H63" s="38">
        <v>112</v>
      </c>
    </row>
    <row r="64" spans="1:8" x14ac:dyDescent="0.2">
      <c r="A64" s="61"/>
      <c r="B64" s="8" t="s">
        <v>24</v>
      </c>
      <c r="C64" s="9">
        <v>61</v>
      </c>
      <c r="D64" s="9">
        <v>40</v>
      </c>
      <c r="E64" s="9">
        <v>69</v>
      </c>
      <c r="F64" s="9">
        <v>44</v>
      </c>
      <c r="G64" s="38">
        <v>37</v>
      </c>
      <c r="H64" s="38">
        <v>25</v>
      </c>
    </row>
    <row r="65" spans="1:8" x14ac:dyDescent="0.2">
      <c r="A65" s="61"/>
      <c r="B65" s="8" t="s">
        <v>8</v>
      </c>
      <c r="C65" s="9">
        <v>26</v>
      </c>
      <c r="D65" s="9">
        <v>44</v>
      </c>
      <c r="E65" s="9">
        <v>13</v>
      </c>
      <c r="F65" s="9">
        <v>20</v>
      </c>
      <c r="G65" s="38">
        <v>10</v>
      </c>
      <c r="H65" s="38">
        <v>12</v>
      </c>
    </row>
    <row r="66" spans="1:8" x14ac:dyDescent="0.2">
      <c r="A66" s="61"/>
      <c r="B66" s="10" t="s">
        <v>25</v>
      </c>
      <c r="C66" s="11">
        <f t="shared" ref="C66:H66" si="6">SUM(C61:C65)</f>
        <v>2060</v>
      </c>
      <c r="D66" s="11">
        <f t="shared" si="6"/>
        <v>2273</v>
      </c>
      <c r="E66" s="11">
        <f t="shared" si="6"/>
        <v>1991</v>
      </c>
      <c r="F66" s="11">
        <f t="shared" si="6"/>
        <v>2167</v>
      </c>
      <c r="G66" s="11">
        <f t="shared" si="6"/>
        <v>1420</v>
      </c>
      <c r="H66" s="11">
        <f t="shared" si="6"/>
        <v>1422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39"/>
      <c r="H67" s="39"/>
    </row>
    <row r="68" spans="1:8" ht="13.5" customHeight="1" x14ac:dyDescent="0.2">
      <c r="A68" s="12"/>
      <c r="B68" s="15" t="s">
        <v>26</v>
      </c>
      <c r="C68" s="59">
        <f>D66/C66</f>
        <v>1.1033980582524272</v>
      </c>
      <c r="D68" s="60"/>
      <c r="E68" s="59">
        <f>F66/E66</f>
        <v>1.0883977900552486</v>
      </c>
      <c r="F68" s="60"/>
      <c r="G68" s="59">
        <f>H66/G66</f>
        <v>1.0014084507042254</v>
      </c>
      <c r="H68" s="60"/>
    </row>
    <row r="69" spans="1:8" ht="10.5" customHeight="1" x14ac:dyDescent="0.2">
      <c r="A69" s="2"/>
    </row>
    <row r="70" spans="1:8" x14ac:dyDescent="0.2">
      <c r="A70" s="61" t="s">
        <v>17</v>
      </c>
      <c r="B70" s="8" t="s">
        <v>4</v>
      </c>
      <c r="C70" s="9">
        <v>2188</v>
      </c>
      <c r="D70" s="9">
        <v>2167</v>
      </c>
      <c r="E70" s="9">
        <v>2387</v>
      </c>
      <c r="F70" s="9">
        <v>3737</v>
      </c>
      <c r="G70" s="38">
        <v>2019</v>
      </c>
      <c r="H70" s="38">
        <v>1816</v>
      </c>
    </row>
    <row r="71" spans="1:8" x14ac:dyDescent="0.2">
      <c r="A71" s="61"/>
      <c r="B71" s="8" t="s">
        <v>5</v>
      </c>
      <c r="C71" s="9">
        <v>675</v>
      </c>
      <c r="D71" s="9">
        <v>676</v>
      </c>
      <c r="E71" s="9">
        <v>634</v>
      </c>
      <c r="F71" s="9">
        <v>626</v>
      </c>
      <c r="G71" s="38">
        <v>428</v>
      </c>
      <c r="H71" s="38">
        <v>505</v>
      </c>
    </row>
    <row r="72" spans="1:8" x14ac:dyDescent="0.2">
      <c r="A72" s="61"/>
      <c r="B72" s="8" t="s">
        <v>6</v>
      </c>
      <c r="C72" s="9">
        <v>336</v>
      </c>
      <c r="D72" s="9">
        <v>281</v>
      </c>
      <c r="E72" s="9">
        <v>295</v>
      </c>
      <c r="F72" s="9">
        <v>337</v>
      </c>
      <c r="G72" s="38">
        <v>200</v>
      </c>
      <c r="H72" s="38">
        <v>199</v>
      </c>
    </row>
    <row r="73" spans="1:8" x14ac:dyDescent="0.2">
      <c r="A73" s="61"/>
      <c r="B73" s="8" t="s">
        <v>24</v>
      </c>
      <c r="C73" s="9">
        <v>96</v>
      </c>
      <c r="D73" s="9">
        <v>65</v>
      </c>
      <c r="E73" s="9">
        <v>125</v>
      </c>
      <c r="F73" s="9">
        <v>104</v>
      </c>
      <c r="G73" s="38">
        <v>63</v>
      </c>
      <c r="H73" s="38">
        <v>86</v>
      </c>
    </row>
    <row r="74" spans="1:8" x14ac:dyDescent="0.2">
      <c r="A74" s="61"/>
      <c r="B74" s="8" t="s">
        <v>8</v>
      </c>
      <c r="C74" s="9">
        <v>23</v>
      </c>
      <c r="D74" s="9">
        <v>17</v>
      </c>
      <c r="E74" s="9">
        <v>21</v>
      </c>
      <c r="F74" s="9">
        <v>18</v>
      </c>
      <c r="G74" s="38">
        <v>18</v>
      </c>
      <c r="H74" s="38">
        <v>19</v>
      </c>
    </row>
    <row r="75" spans="1:8" x14ac:dyDescent="0.2">
      <c r="A75" s="61"/>
      <c r="B75" s="10" t="s">
        <v>25</v>
      </c>
      <c r="C75" s="11">
        <f t="shared" ref="C75:H75" si="7">SUM(C70:C74)</f>
        <v>3318</v>
      </c>
      <c r="D75" s="11">
        <f t="shared" si="7"/>
        <v>3206</v>
      </c>
      <c r="E75" s="11">
        <f t="shared" si="7"/>
        <v>3462</v>
      </c>
      <c r="F75" s="11">
        <f t="shared" si="7"/>
        <v>4822</v>
      </c>
      <c r="G75" s="11">
        <f t="shared" si="7"/>
        <v>2728</v>
      </c>
      <c r="H75" s="11">
        <f t="shared" si="7"/>
        <v>2625</v>
      </c>
    </row>
    <row r="76" spans="1:8" ht="7.15" customHeight="1" x14ac:dyDescent="0.2">
      <c r="A76" s="12"/>
      <c r="B76" s="13"/>
      <c r="C76" s="14"/>
      <c r="D76" s="14"/>
      <c r="E76" s="14"/>
      <c r="F76" s="14"/>
      <c r="G76" s="39"/>
      <c r="H76" s="39"/>
    </row>
    <row r="77" spans="1:8" ht="12.75" customHeight="1" x14ac:dyDescent="0.2">
      <c r="A77" s="12"/>
      <c r="B77" s="15" t="s">
        <v>26</v>
      </c>
      <c r="C77" s="59">
        <f>D75/C75</f>
        <v>0.96624472573839659</v>
      </c>
      <c r="D77" s="60"/>
      <c r="E77" s="59">
        <f>F75/E75</f>
        <v>1.3928365106874638</v>
      </c>
      <c r="F77" s="60"/>
      <c r="G77" s="59">
        <f>H75/G75</f>
        <v>0.96224340175953083</v>
      </c>
      <c r="H77" s="60"/>
    </row>
    <row r="78" spans="1:8" ht="12.75" customHeight="1" x14ac:dyDescent="0.2"/>
    <row r="79" spans="1:8" x14ac:dyDescent="0.2">
      <c r="A79" s="61" t="s">
        <v>18</v>
      </c>
      <c r="B79" s="8" t="s">
        <v>4</v>
      </c>
      <c r="C79" s="9">
        <v>1360</v>
      </c>
      <c r="D79" s="9">
        <v>1485</v>
      </c>
      <c r="E79" s="9">
        <v>1389</v>
      </c>
      <c r="F79" s="9">
        <v>1452</v>
      </c>
      <c r="G79" s="38">
        <v>1028</v>
      </c>
      <c r="H79" s="38">
        <v>1035</v>
      </c>
    </row>
    <row r="80" spans="1:8" x14ac:dyDescent="0.2">
      <c r="A80" s="61"/>
      <c r="B80" s="8" t="s">
        <v>5</v>
      </c>
      <c r="C80" s="9">
        <v>386</v>
      </c>
      <c r="D80" s="9">
        <v>378</v>
      </c>
      <c r="E80" s="9">
        <v>360</v>
      </c>
      <c r="F80" s="9">
        <v>373</v>
      </c>
      <c r="G80" s="38">
        <v>279</v>
      </c>
      <c r="H80" s="38">
        <v>247</v>
      </c>
    </row>
    <row r="81" spans="1:8" x14ac:dyDescent="0.2">
      <c r="A81" s="61"/>
      <c r="B81" s="8" t="s">
        <v>6</v>
      </c>
      <c r="C81" s="9">
        <v>241</v>
      </c>
      <c r="D81" s="9">
        <v>274</v>
      </c>
      <c r="E81" s="9">
        <v>211</v>
      </c>
      <c r="F81" s="9">
        <v>202</v>
      </c>
      <c r="G81" s="38">
        <v>135</v>
      </c>
      <c r="H81" s="38">
        <v>165</v>
      </c>
    </row>
    <row r="82" spans="1:8" x14ac:dyDescent="0.2">
      <c r="A82" s="61"/>
      <c r="B82" s="8" t="s">
        <v>24</v>
      </c>
      <c r="C82" s="9">
        <v>112</v>
      </c>
      <c r="D82" s="9">
        <v>49</v>
      </c>
      <c r="E82" s="9">
        <v>90</v>
      </c>
      <c r="F82" s="9">
        <v>66</v>
      </c>
      <c r="G82" s="38">
        <v>78</v>
      </c>
      <c r="H82" s="38">
        <v>50</v>
      </c>
    </row>
    <row r="83" spans="1:8" x14ac:dyDescent="0.2">
      <c r="A83" s="61"/>
      <c r="B83" s="8" t="s">
        <v>8</v>
      </c>
      <c r="C83" s="9">
        <v>18</v>
      </c>
      <c r="D83" s="9">
        <v>39</v>
      </c>
      <c r="E83" s="9">
        <v>9</v>
      </c>
      <c r="F83" s="9">
        <v>17</v>
      </c>
      <c r="G83" s="38">
        <v>18</v>
      </c>
      <c r="H83" s="38">
        <v>11</v>
      </c>
    </row>
    <row r="84" spans="1:8" x14ac:dyDescent="0.2">
      <c r="A84" s="61"/>
      <c r="B84" s="10" t="s">
        <v>25</v>
      </c>
      <c r="C84" s="11">
        <f t="shared" ref="C84:H84" si="8">SUM(C79:C83)</f>
        <v>2117</v>
      </c>
      <c r="D84" s="11">
        <f t="shared" si="8"/>
        <v>2225</v>
      </c>
      <c r="E84" s="11">
        <f t="shared" si="8"/>
        <v>2059</v>
      </c>
      <c r="F84" s="11">
        <f t="shared" si="8"/>
        <v>2110</v>
      </c>
      <c r="G84" s="11">
        <f t="shared" si="8"/>
        <v>1538</v>
      </c>
      <c r="H84" s="11">
        <f t="shared" si="8"/>
        <v>1508</v>
      </c>
    </row>
    <row r="85" spans="1:8" ht="7.15" customHeight="1" x14ac:dyDescent="0.2">
      <c r="A85" s="12"/>
      <c r="B85" s="13"/>
      <c r="C85" s="14"/>
      <c r="D85" s="14"/>
      <c r="E85" s="14"/>
      <c r="F85" s="14"/>
      <c r="G85" s="39"/>
      <c r="H85" s="39"/>
    </row>
    <row r="86" spans="1:8" x14ac:dyDescent="0.2">
      <c r="A86" s="12"/>
      <c r="B86" s="15" t="s">
        <v>26</v>
      </c>
      <c r="C86" s="59">
        <f>D84/C84</f>
        <v>1.0510155880963628</v>
      </c>
      <c r="D86" s="60"/>
      <c r="E86" s="59">
        <f>F84/E84</f>
        <v>1.0247693054881011</v>
      </c>
      <c r="F86" s="60"/>
      <c r="G86" s="59">
        <f>H84/G84</f>
        <v>0.98049414824447334</v>
      </c>
      <c r="H86" s="60"/>
    </row>
    <row r="87" spans="1:8" x14ac:dyDescent="0.2">
      <c r="A87" s="2"/>
    </row>
    <row r="88" spans="1:8" x14ac:dyDescent="0.2">
      <c r="A88" s="34" t="s">
        <v>49</v>
      </c>
    </row>
    <row r="89" spans="1:8" x14ac:dyDescent="0.2">
      <c r="A89" s="35" t="s">
        <v>43</v>
      </c>
    </row>
  </sheetData>
  <mergeCells count="36">
    <mergeCell ref="C23:D23"/>
    <mergeCell ref="E23:F23"/>
    <mergeCell ref="A7:A12"/>
    <mergeCell ref="C14:D14"/>
    <mergeCell ref="E14:F14"/>
    <mergeCell ref="A16:A21"/>
    <mergeCell ref="C59:D59"/>
    <mergeCell ref="E59:F59"/>
    <mergeCell ref="A25:A30"/>
    <mergeCell ref="C32:D32"/>
    <mergeCell ref="E32:F32"/>
    <mergeCell ref="A34:A39"/>
    <mergeCell ref="C41:D41"/>
    <mergeCell ref="E41:F41"/>
    <mergeCell ref="A43:A48"/>
    <mergeCell ref="C50:D50"/>
    <mergeCell ref="E50:F50"/>
    <mergeCell ref="A52:A57"/>
    <mergeCell ref="A79:A84"/>
    <mergeCell ref="C86:D86"/>
    <mergeCell ref="E86:F86"/>
    <mergeCell ref="A61:A66"/>
    <mergeCell ref="C68:D68"/>
    <mergeCell ref="E68:F68"/>
    <mergeCell ref="A70:A75"/>
    <mergeCell ref="C77:D77"/>
    <mergeCell ref="E77:F77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53" priority="69" operator="greaterThan">
      <formula>1</formula>
    </cfRule>
    <cfRule type="cellIs" dxfId="52" priority="70" operator="lessThan">
      <formula>1</formula>
    </cfRule>
  </conditionalFormatting>
  <conditionalFormatting sqref="E14:H14">
    <cfRule type="cellIs" dxfId="51" priority="67" operator="greaterThan">
      <formula>1</formula>
    </cfRule>
    <cfRule type="cellIs" dxfId="50" priority="68" operator="lessThan">
      <formula>1</formula>
    </cfRule>
  </conditionalFormatting>
  <conditionalFormatting sqref="C23:D23">
    <cfRule type="cellIs" dxfId="49" priority="63" operator="greaterThan">
      <formula>1</formula>
    </cfRule>
    <cfRule type="cellIs" dxfId="48" priority="64" operator="lessThan">
      <formula>1</formula>
    </cfRule>
  </conditionalFormatting>
  <conditionalFormatting sqref="E23:H23">
    <cfRule type="cellIs" dxfId="47" priority="61" operator="greaterThan">
      <formula>1</formula>
    </cfRule>
    <cfRule type="cellIs" dxfId="46" priority="62" operator="lessThan">
      <formula>1</formula>
    </cfRule>
  </conditionalFormatting>
  <conditionalFormatting sqref="C32:D32">
    <cfRule type="cellIs" dxfId="45" priority="57" operator="greaterThan">
      <formula>1</formula>
    </cfRule>
    <cfRule type="cellIs" dxfId="44" priority="58" operator="lessThan">
      <formula>1</formula>
    </cfRule>
  </conditionalFormatting>
  <conditionalFormatting sqref="E32:H32">
    <cfRule type="cellIs" dxfId="43" priority="55" operator="greaterThan">
      <formula>1</formula>
    </cfRule>
    <cfRule type="cellIs" dxfId="42" priority="56" operator="lessThan">
      <formula>1</formula>
    </cfRule>
  </conditionalFormatting>
  <conditionalFormatting sqref="C41:D41">
    <cfRule type="cellIs" dxfId="41" priority="51" operator="greaterThan">
      <formula>1</formula>
    </cfRule>
    <cfRule type="cellIs" dxfId="40" priority="52" operator="lessThan">
      <formula>1</formula>
    </cfRule>
  </conditionalFormatting>
  <conditionalFormatting sqref="E41:H41">
    <cfRule type="cellIs" dxfId="39" priority="49" operator="greaterThan">
      <formula>1</formula>
    </cfRule>
    <cfRule type="cellIs" dxfId="38" priority="50" operator="lessThan">
      <formula>1</formula>
    </cfRule>
  </conditionalFormatting>
  <conditionalFormatting sqref="C50:D50">
    <cfRule type="cellIs" dxfId="37" priority="45" operator="greaterThan">
      <formula>1</formula>
    </cfRule>
    <cfRule type="cellIs" dxfId="36" priority="46" operator="lessThan">
      <formula>1</formula>
    </cfRule>
  </conditionalFormatting>
  <conditionalFormatting sqref="E50:H50">
    <cfRule type="cellIs" dxfId="35" priority="43" operator="greaterThan">
      <formula>1</formula>
    </cfRule>
    <cfRule type="cellIs" dxfId="34" priority="44" operator="lessThan">
      <formula>1</formula>
    </cfRule>
  </conditionalFormatting>
  <conditionalFormatting sqref="C59:D59">
    <cfRule type="cellIs" dxfId="33" priority="39" operator="greaterThan">
      <formula>1</formula>
    </cfRule>
    <cfRule type="cellIs" dxfId="32" priority="40" operator="lessThan">
      <formula>1</formula>
    </cfRule>
  </conditionalFormatting>
  <conditionalFormatting sqref="E59:H59">
    <cfRule type="cellIs" dxfId="31" priority="37" operator="greaterThan">
      <formula>1</formula>
    </cfRule>
    <cfRule type="cellIs" dxfId="30" priority="38" operator="lessThan">
      <formula>1</formula>
    </cfRule>
  </conditionalFormatting>
  <conditionalFormatting sqref="C68:D68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E68:H68">
    <cfRule type="cellIs" dxfId="27" priority="31" operator="greaterThan">
      <formula>1</formula>
    </cfRule>
    <cfRule type="cellIs" dxfId="26" priority="32" operator="lessThan">
      <formula>1</formula>
    </cfRule>
  </conditionalFormatting>
  <conditionalFormatting sqref="C77:D77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E77:H77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86:D86">
    <cfRule type="cellIs" dxfId="21" priority="21" operator="greaterThan">
      <formula>1</formula>
    </cfRule>
    <cfRule type="cellIs" dxfId="20" priority="22" operator="lessThan">
      <formula>1</formula>
    </cfRule>
  </conditionalFormatting>
  <conditionalFormatting sqref="E86:H86">
    <cfRule type="cellIs" dxfId="19" priority="19" operator="greaterThan">
      <formula>1</formula>
    </cfRule>
    <cfRule type="cellIs" dxfId="18" priority="2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H6" sqref="H6:H16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29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51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20</v>
      </c>
      <c r="C6" s="21" t="s">
        <v>46</v>
      </c>
      <c r="D6" s="21" t="s">
        <v>52</v>
      </c>
      <c r="E6" s="22"/>
      <c r="F6" s="32" t="s">
        <v>31</v>
      </c>
    </row>
    <row r="7" spans="1:6" s="28" customFormat="1" ht="27" customHeight="1" x14ac:dyDescent="0.2">
      <c r="A7" s="23" t="s">
        <v>11</v>
      </c>
      <c r="B7" s="24" t="s">
        <v>25</v>
      </c>
      <c r="C7" s="25">
        <v>7759</v>
      </c>
      <c r="D7" s="25">
        <v>5891</v>
      </c>
      <c r="E7" s="26"/>
      <c r="F7" s="27">
        <f>(D7-C7)/C7</f>
        <v>-0.24075267431370023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12</v>
      </c>
      <c r="B9" s="24" t="s">
        <v>25</v>
      </c>
      <c r="C9" s="25">
        <v>1895</v>
      </c>
      <c r="D9" s="25">
        <v>1452</v>
      </c>
      <c r="E9" s="26"/>
      <c r="F9" s="27">
        <f>(D9-C9)/C9</f>
        <v>-0.23377308707124012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30</v>
      </c>
      <c r="B11" s="24" t="s">
        <v>25</v>
      </c>
      <c r="C11" s="25">
        <v>2176</v>
      </c>
      <c r="D11" s="25">
        <v>2137</v>
      </c>
      <c r="E11" s="26"/>
      <c r="F11" s="27">
        <f>(D11-C11)/C11</f>
        <v>-1.7922794117647058E-2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13</v>
      </c>
      <c r="B13" s="24" t="s">
        <v>25</v>
      </c>
      <c r="C13" s="25">
        <v>4770</v>
      </c>
      <c r="D13" s="25">
        <v>5198</v>
      </c>
      <c r="E13" s="26"/>
      <c r="F13" s="27">
        <f>(D13-C13)/C13</f>
        <v>8.9727463312368971E-2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14</v>
      </c>
      <c r="B15" s="24" t="s">
        <v>25</v>
      </c>
      <c r="C15" s="25">
        <v>2898</v>
      </c>
      <c r="D15" s="25">
        <v>3031</v>
      </c>
      <c r="E15" s="26"/>
      <c r="F15" s="27">
        <f>(D15-C15)/C15</f>
        <v>4.5893719806763288E-2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15</v>
      </c>
      <c r="B17" s="24" t="s">
        <v>25</v>
      </c>
      <c r="C17" s="25">
        <v>2090</v>
      </c>
      <c r="D17" s="25">
        <v>2362</v>
      </c>
      <c r="E17" s="26"/>
      <c r="F17" s="27">
        <f>(D17-C17)/C17</f>
        <v>0.13014354066985645</v>
      </c>
    </row>
    <row r="19" spans="1:6" s="28" customFormat="1" ht="27" customHeight="1" x14ac:dyDescent="0.2">
      <c r="A19" s="23" t="s">
        <v>16</v>
      </c>
      <c r="B19" s="24" t="s">
        <v>25</v>
      </c>
      <c r="C19" s="25">
        <v>2162</v>
      </c>
      <c r="D19" s="25">
        <v>2169</v>
      </c>
      <c r="E19" s="26"/>
      <c r="F19" s="27">
        <f>(D19-C19)/C19</f>
        <v>3.2377428307123032E-3</v>
      </c>
    </row>
    <row r="20" spans="1:6" x14ac:dyDescent="0.2">
      <c r="A20" s="2"/>
    </row>
    <row r="21" spans="1:6" s="28" customFormat="1" ht="27" customHeight="1" x14ac:dyDescent="0.2">
      <c r="A21" s="23" t="s">
        <v>17</v>
      </c>
      <c r="B21" s="24" t="s">
        <v>25</v>
      </c>
      <c r="C21" s="25">
        <v>5546</v>
      </c>
      <c r="D21" s="25">
        <v>4675</v>
      </c>
      <c r="E21" s="26"/>
      <c r="F21" s="27">
        <f>(D21-C21)/C21</f>
        <v>-0.15705012621709341</v>
      </c>
    </row>
    <row r="23" spans="1:6" s="28" customFormat="1" ht="27" customHeight="1" x14ac:dyDescent="0.2">
      <c r="A23" s="23" t="s">
        <v>18</v>
      </c>
      <c r="B23" s="24" t="s">
        <v>25</v>
      </c>
      <c r="C23" s="25">
        <v>2070</v>
      </c>
      <c r="D23" s="25">
        <v>2322</v>
      </c>
      <c r="E23" s="26"/>
      <c r="F23" s="27">
        <f>(D23-C23)/C23</f>
        <v>0.12173913043478261</v>
      </c>
    </row>
    <row r="24" spans="1:6" x14ac:dyDescent="0.2">
      <c r="A24" s="2"/>
      <c r="C24" s="17"/>
    </row>
    <row r="25" spans="1:6" x14ac:dyDescent="0.2">
      <c r="A25" s="34" t="s">
        <v>49</v>
      </c>
    </row>
    <row r="26" spans="1:6" x14ac:dyDescent="0.2">
      <c r="A26" s="35" t="s">
        <v>43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tabSelected="1" workbookViewId="0">
      <selection activeCell="R60" sqref="R60"/>
    </sheetView>
  </sheetViews>
  <sheetFormatPr defaultColWidth="9.140625" defaultRowHeight="12.75" x14ac:dyDescent="0.2"/>
  <cols>
    <col min="1" max="1" width="15.28515625" style="57" customWidth="1"/>
    <col min="2" max="2" width="40.140625" style="43" customWidth="1"/>
    <col min="3" max="3" width="11" style="43" customWidth="1"/>
    <col min="4" max="5" width="9.140625" style="43"/>
    <col min="6" max="6" width="10.5703125" style="43" customWidth="1"/>
    <col min="7" max="12" width="9.140625" style="43"/>
    <col min="13" max="13" width="11.5703125" style="43" customWidth="1"/>
    <col min="14" max="15" width="10.7109375" style="43" bestFit="1" customWidth="1"/>
    <col min="16" max="16384" width="9.140625" style="43"/>
  </cols>
  <sheetData>
    <row r="1" spans="1:15" ht="15.75" x14ac:dyDescent="0.25">
      <c r="A1" s="42" t="s">
        <v>0</v>
      </c>
    </row>
    <row r="2" spans="1:15" ht="15" x14ac:dyDescent="0.25">
      <c r="A2" s="44" t="s">
        <v>1</v>
      </c>
    </row>
    <row r="3" spans="1:15" x14ac:dyDescent="0.2">
      <c r="A3" s="45" t="s">
        <v>2</v>
      </c>
      <c r="B3" s="46"/>
    </row>
    <row r="4" spans="1:15" x14ac:dyDescent="0.2">
      <c r="A4" s="45" t="s">
        <v>51</v>
      </c>
      <c r="B4" s="46"/>
    </row>
    <row r="6" spans="1:15" x14ac:dyDescent="0.2">
      <c r="A6" s="47" t="s">
        <v>3</v>
      </c>
      <c r="B6" s="47" t="s">
        <v>20</v>
      </c>
      <c r="C6" s="48" t="s">
        <v>32</v>
      </c>
      <c r="D6" s="48">
        <v>2007</v>
      </c>
      <c r="E6" s="48">
        <v>2008</v>
      </c>
      <c r="F6" s="48">
        <v>2009</v>
      </c>
      <c r="G6" s="48">
        <v>2010</v>
      </c>
      <c r="H6" s="48">
        <v>2011</v>
      </c>
      <c r="I6" s="48">
        <v>2012</v>
      </c>
      <c r="J6" s="48">
        <v>2013</v>
      </c>
      <c r="K6" s="48">
        <v>2014</v>
      </c>
      <c r="L6" s="48">
        <v>2015</v>
      </c>
      <c r="M6" s="48">
        <v>2016</v>
      </c>
      <c r="N6" s="49">
        <v>43008</v>
      </c>
      <c r="O6" s="49" t="s">
        <v>33</v>
      </c>
    </row>
    <row r="7" spans="1:15" ht="12.75" customHeight="1" x14ac:dyDescent="0.2">
      <c r="A7" s="62" t="s">
        <v>34</v>
      </c>
      <c r="B7" s="50" t="s">
        <v>4</v>
      </c>
      <c r="C7" s="51">
        <v>11</v>
      </c>
      <c r="D7" s="51"/>
      <c r="E7" s="51">
        <v>1</v>
      </c>
      <c r="F7" s="51">
        <v>3</v>
      </c>
      <c r="G7" s="51">
        <v>2</v>
      </c>
      <c r="H7" s="51">
        <v>7</v>
      </c>
      <c r="I7" s="51">
        <v>7</v>
      </c>
      <c r="J7" s="51">
        <v>8</v>
      </c>
      <c r="K7" s="51">
        <v>10</v>
      </c>
      <c r="L7" s="51">
        <v>37</v>
      </c>
      <c r="M7" s="51">
        <v>144</v>
      </c>
      <c r="N7" s="51">
        <v>1020</v>
      </c>
      <c r="O7" s="51">
        <v>1250</v>
      </c>
    </row>
    <row r="8" spans="1:15" x14ac:dyDescent="0.2">
      <c r="A8" s="63"/>
      <c r="B8" s="50" t="s">
        <v>5</v>
      </c>
      <c r="C8" s="51">
        <v>18</v>
      </c>
      <c r="D8" s="51">
        <v>6</v>
      </c>
      <c r="E8" s="51">
        <v>18</v>
      </c>
      <c r="F8" s="51">
        <v>40</v>
      </c>
      <c r="G8" s="51">
        <v>63</v>
      </c>
      <c r="H8" s="51">
        <v>92</v>
      </c>
      <c r="I8" s="51">
        <v>206</v>
      </c>
      <c r="J8" s="51">
        <v>374</v>
      </c>
      <c r="K8" s="51">
        <v>497</v>
      </c>
      <c r="L8" s="51">
        <v>543</v>
      </c>
      <c r="M8" s="51">
        <v>650</v>
      </c>
      <c r="N8" s="51">
        <v>553</v>
      </c>
      <c r="O8" s="51">
        <v>3060</v>
      </c>
    </row>
    <row r="9" spans="1:15" x14ac:dyDescent="0.2">
      <c r="A9" s="63"/>
      <c r="B9" s="50" t="s">
        <v>6</v>
      </c>
      <c r="C9" s="51">
        <v>7</v>
      </c>
      <c r="D9" s="51"/>
      <c r="E9" s="51">
        <v>1</v>
      </c>
      <c r="F9" s="51"/>
      <c r="G9" s="51"/>
      <c r="H9" s="51"/>
      <c r="I9" s="51"/>
      <c r="J9" s="51"/>
      <c r="K9" s="51">
        <v>3</v>
      </c>
      <c r="L9" s="51">
        <v>3</v>
      </c>
      <c r="M9" s="51">
        <v>8</v>
      </c>
      <c r="N9" s="51">
        <v>97</v>
      </c>
      <c r="O9" s="51">
        <v>119</v>
      </c>
    </row>
    <row r="10" spans="1:15" x14ac:dyDescent="0.2">
      <c r="A10" s="63"/>
      <c r="B10" s="50" t="s">
        <v>7</v>
      </c>
      <c r="C10" s="51">
        <v>99</v>
      </c>
      <c r="D10" s="51">
        <v>25</v>
      </c>
      <c r="E10" s="51">
        <v>31</v>
      </c>
      <c r="F10" s="51">
        <v>57</v>
      </c>
      <c r="G10" s="51">
        <v>89</v>
      </c>
      <c r="H10" s="51">
        <v>89</v>
      </c>
      <c r="I10" s="51">
        <v>101</v>
      </c>
      <c r="J10" s="51">
        <v>180</v>
      </c>
      <c r="K10" s="51">
        <v>163</v>
      </c>
      <c r="L10" s="51">
        <v>216</v>
      </c>
      <c r="M10" s="51">
        <v>213</v>
      </c>
      <c r="N10" s="51">
        <v>111</v>
      </c>
      <c r="O10" s="51">
        <v>1374</v>
      </c>
    </row>
    <row r="11" spans="1:15" x14ac:dyDescent="0.2">
      <c r="A11" s="63"/>
      <c r="B11" s="50" t="s">
        <v>8</v>
      </c>
      <c r="C11" s="51">
        <v>1</v>
      </c>
      <c r="D11" s="52">
        <v>1</v>
      </c>
      <c r="E11" s="52">
        <v>1</v>
      </c>
      <c r="F11" s="51">
        <v>1</v>
      </c>
      <c r="G11" s="51">
        <v>6</v>
      </c>
      <c r="H11" s="51">
        <v>5</v>
      </c>
      <c r="I11" s="51">
        <v>4</v>
      </c>
      <c r="J11" s="51">
        <v>7</v>
      </c>
      <c r="K11" s="51">
        <v>4</v>
      </c>
      <c r="L11" s="51">
        <v>23</v>
      </c>
      <c r="M11" s="51">
        <v>17</v>
      </c>
      <c r="N11" s="51">
        <v>18</v>
      </c>
      <c r="O11" s="51">
        <v>88</v>
      </c>
    </row>
    <row r="12" spans="1:15" x14ac:dyDescent="0.2">
      <c r="A12" s="63"/>
      <c r="B12" s="53" t="s">
        <v>9</v>
      </c>
      <c r="C12" s="54">
        <v>136</v>
      </c>
      <c r="D12" s="54">
        <v>32</v>
      </c>
      <c r="E12" s="54">
        <v>52</v>
      </c>
      <c r="F12" s="54">
        <v>101</v>
      </c>
      <c r="G12" s="54">
        <v>160</v>
      </c>
      <c r="H12" s="54">
        <v>193</v>
      </c>
      <c r="I12" s="54">
        <v>318</v>
      </c>
      <c r="J12" s="54">
        <v>569</v>
      </c>
      <c r="K12" s="54">
        <v>677</v>
      </c>
      <c r="L12" s="54">
        <v>822</v>
      </c>
      <c r="M12" s="54">
        <v>1032</v>
      </c>
      <c r="N12" s="65">
        <v>1799</v>
      </c>
      <c r="O12" s="65">
        <v>5891</v>
      </c>
    </row>
    <row r="13" spans="1:15" x14ac:dyDescent="0.2">
      <c r="A13" s="64"/>
      <c r="B13" s="55" t="s">
        <v>10</v>
      </c>
      <c r="C13" s="56">
        <v>2.30860634866746E-2</v>
      </c>
      <c r="D13" s="56">
        <v>5.4320149380410803E-3</v>
      </c>
      <c r="E13" s="56">
        <v>8.8270242743167492E-3</v>
      </c>
      <c r="F13" s="56">
        <v>1.7144797148192201E-2</v>
      </c>
      <c r="G13" s="56">
        <v>2.7160074690205399E-2</v>
      </c>
      <c r="H13" s="56">
        <v>3.27618400950603E-2</v>
      </c>
      <c r="I13" s="56">
        <v>5.39806484467832E-2</v>
      </c>
      <c r="J13" s="56">
        <v>9.6588015617042902E-2</v>
      </c>
      <c r="K13" s="56">
        <v>0.11492106603293201</v>
      </c>
      <c r="L13" s="56">
        <v>0.13953488372093001</v>
      </c>
      <c r="M13" s="56">
        <v>0.17518248175182499</v>
      </c>
      <c r="N13" s="56">
        <v>0.305381089797997</v>
      </c>
      <c r="O13" s="56">
        <v>1</v>
      </c>
    </row>
    <row r="14" spans="1:15" x14ac:dyDescent="0.2">
      <c r="C14" s="58"/>
      <c r="D14" s="58"/>
      <c r="E14" s="58"/>
      <c r="F14" s="58"/>
      <c r="G14" s="58"/>
    </row>
    <row r="15" spans="1:15" ht="12.75" customHeight="1" x14ac:dyDescent="0.2">
      <c r="A15" s="62" t="s">
        <v>35</v>
      </c>
      <c r="B15" s="50" t="s">
        <v>4</v>
      </c>
      <c r="C15" s="51"/>
      <c r="D15" s="51"/>
      <c r="E15" s="51"/>
      <c r="F15" s="51"/>
      <c r="G15" s="51">
        <v>1</v>
      </c>
      <c r="H15" s="51">
        <v>1</v>
      </c>
      <c r="I15" s="51"/>
      <c r="J15" s="51"/>
      <c r="K15" s="51">
        <v>2</v>
      </c>
      <c r="L15" s="51">
        <v>9</v>
      </c>
      <c r="M15" s="51">
        <v>27</v>
      </c>
      <c r="N15" s="51">
        <v>387</v>
      </c>
      <c r="O15" s="51">
        <v>427</v>
      </c>
    </row>
    <row r="16" spans="1:15" x14ac:dyDescent="0.2">
      <c r="A16" s="63"/>
      <c r="B16" s="50" t="s">
        <v>5</v>
      </c>
      <c r="C16" s="51"/>
      <c r="D16" s="51"/>
      <c r="E16" s="51"/>
      <c r="F16" s="51">
        <v>1</v>
      </c>
      <c r="G16" s="51">
        <v>1</v>
      </c>
      <c r="H16" s="51">
        <v>6</v>
      </c>
      <c r="I16" s="51">
        <v>7</v>
      </c>
      <c r="J16" s="51">
        <v>18</v>
      </c>
      <c r="K16" s="51">
        <v>37</v>
      </c>
      <c r="L16" s="51">
        <v>104</v>
      </c>
      <c r="M16" s="51">
        <v>257</v>
      </c>
      <c r="N16" s="51">
        <v>324</v>
      </c>
      <c r="O16" s="51">
        <v>755</v>
      </c>
    </row>
    <row r="17" spans="1:16" x14ac:dyDescent="0.2">
      <c r="A17" s="63"/>
      <c r="B17" s="50" t="s">
        <v>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>
        <v>18</v>
      </c>
      <c r="O17" s="51">
        <v>18</v>
      </c>
    </row>
    <row r="18" spans="1:16" x14ac:dyDescent="0.2">
      <c r="A18" s="63"/>
      <c r="B18" s="50" t="s">
        <v>7</v>
      </c>
      <c r="C18" s="51">
        <v>17</v>
      </c>
      <c r="D18" s="51">
        <v>3</v>
      </c>
      <c r="E18" s="51">
        <v>1</v>
      </c>
      <c r="F18" s="51">
        <v>4</v>
      </c>
      <c r="G18" s="51">
        <v>9</v>
      </c>
      <c r="H18" s="51">
        <v>11</v>
      </c>
      <c r="I18" s="51">
        <v>18</v>
      </c>
      <c r="J18" s="51">
        <v>22</v>
      </c>
      <c r="K18" s="51">
        <v>36</v>
      </c>
      <c r="L18" s="51">
        <v>45</v>
      </c>
      <c r="M18" s="51">
        <v>41</v>
      </c>
      <c r="N18" s="51">
        <v>29</v>
      </c>
      <c r="O18" s="51">
        <v>236</v>
      </c>
    </row>
    <row r="19" spans="1:16" x14ac:dyDescent="0.2">
      <c r="A19" s="63"/>
      <c r="B19" s="50" t="s">
        <v>8</v>
      </c>
      <c r="C19" s="51">
        <v>1</v>
      </c>
      <c r="D19" s="52"/>
      <c r="E19" s="52"/>
      <c r="F19" s="51"/>
      <c r="G19" s="51"/>
      <c r="H19" s="51"/>
      <c r="I19" s="51"/>
      <c r="J19" s="51"/>
      <c r="K19" s="51">
        <v>1</v>
      </c>
      <c r="L19" s="51">
        <v>2</v>
      </c>
      <c r="M19" s="51">
        <v>4</v>
      </c>
      <c r="N19" s="51">
        <v>8</v>
      </c>
      <c r="O19" s="51">
        <v>16</v>
      </c>
    </row>
    <row r="20" spans="1:16" x14ac:dyDescent="0.2">
      <c r="A20" s="63"/>
      <c r="B20" s="53" t="s">
        <v>9</v>
      </c>
      <c r="C20" s="54">
        <v>18</v>
      </c>
      <c r="D20" s="54">
        <v>3</v>
      </c>
      <c r="E20" s="54">
        <v>1</v>
      </c>
      <c r="F20" s="54">
        <v>5</v>
      </c>
      <c r="G20" s="54">
        <v>11</v>
      </c>
      <c r="H20" s="54">
        <v>18</v>
      </c>
      <c r="I20" s="54">
        <v>25</v>
      </c>
      <c r="J20" s="54">
        <v>40</v>
      </c>
      <c r="K20" s="54">
        <v>76</v>
      </c>
      <c r="L20" s="54">
        <v>160</v>
      </c>
      <c r="M20" s="54">
        <v>329</v>
      </c>
      <c r="N20" s="65">
        <v>766</v>
      </c>
      <c r="O20" s="65">
        <v>1452</v>
      </c>
    </row>
    <row r="21" spans="1:16" x14ac:dyDescent="0.2">
      <c r="A21" s="64"/>
      <c r="B21" s="55" t="s">
        <v>10</v>
      </c>
      <c r="C21" s="56">
        <v>1.2396694214876E-2</v>
      </c>
      <c r="D21" s="56">
        <v>2.0661157024793402E-3</v>
      </c>
      <c r="E21" s="56">
        <v>6.8870523415977996E-4</v>
      </c>
      <c r="F21" s="56">
        <v>3.4435261707988999E-3</v>
      </c>
      <c r="G21" s="56">
        <v>7.5757575757575803E-3</v>
      </c>
      <c r="H21" s="56">
        <v>1.2396694214876E-2</v>
      </c>
      <c r="I21" s="56">
        <v>1.7217630853994501E-2</v>
      </c>
      <c r="J21" s="56">
        <v>2.7548209366391199E-2</v>
      </c>
      <c r="K21" s="56">
        <v>5.2341597796143301E-2</v>
      </c>
      <c r="L21" s="56">
        <v>0.11019283746556501</v>
      </c>
      <c r="M21" s="56">
        <v>0.22658402203856801</v>
      </c>
      <c r="N21" s="56">
        <v>0.52754820936639102</v>
      </c>
      <c r="O21" s="56">
        <v>1</v>
      </c>
    </row>
    <row r="22" spans="1:16" x14ac:dyDescent="0.2">
      <c r="C22" s="58"/>
      <c r="D22" s="58"/>
      <c r="E22" s="58"/>
      <c r="F22" s="58"/>
      <c r="G22" s="58"/>
    </row>
    <row r="23" spans="1:16" ht="12.75" customHeight="1" x14ac:dyDescent="0.2">
      <c r="A23" s="62" t="s">
        <v>36</v>
      </c>
      <c r="B23" s="50" t="s">
        <v>4</v>
      </c>
      <c r="C23" s="51"/>
      <c r="D23" s="51"/>
      <c r="E23" s="51"/>
      <c r="F23" s="51"/>
      <c r="G23" s="51">
        <v>21</v>
      </c>
      <c r="H23" s="51">
        <v>20</v>
      </c>
      <c r="I23" s="51">
        <v>19</v>
      </c>
      <c r="J23" s="51">
        <v>7</v>
      </c>
      <c r="K23" s="51">
        <v>7</v>
      </c>
      <c r="L23" s="51">
        <v>12</v>
      </c>
      <c r="M23" s="51">
        <v>35</v>
      </c>
      <c r="N23" s="51">
        <v>326</v>
      </c>
      <c r="O23" s="51">
        <v>447</v>
      </c>
    </row>
    <row r="24" spans="1:16" x14ac:dyDescent="0.2">
      <c r="A24" s="63"/>
      <c r="B24" s="50" t="s">
        <v>5</v>
      </c>
      <c r="C24" s="51">
        <v>13</v>
      </c>
      <c r="D24" s="51">
        <v>5</v>
      </c>
      <c r="E24" s="51">
        <v>5</v>
      </c>
      <c r="F24" s="51">
        <v>8</v>
      </c>
      <c r="G24" s="51">
        <v>9</v>
      </c>
      <c r="H24" s="51">
        <v>30</v>
      </c>
      <c r="I24" s="51">
        <v>55</v>
      </c>
      <c r="J24" s="51">
        <v>104</v>
      </c>
      <c r="K24" s="51">
        <v>162</v>
      </c>
      <c r="L24" s="51">
        <v>241</v>
      </c>
      <c r="M24" s="51">
        <v>280</v>
      </c>
      <c r="N24" s="51">
        <v>260</v>
      </c>
      <c r="O24" s="51">
        <v>1172</v>
      </c>
    </row>
    <row r="25" spans="1:16" x14ac:dyDescent="0.2">
      <c r="A25" s="63"/>
      <c r="B25" s="50" t="s">
        <v>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>
        <v>2</v>
      </c>
      <c r="N25" s="51">
        <v>35</v>
      </c>
      <c r="O25" s="51">
        <v>37</v>
      </c>
    </row>
    <row r="26" spans="1:16" x14ac:dyDescent="0.2">
      <c r="A26" s="63"/>
      <c r="B26" s="50" t="s">
        <v>7</v>
      </c>
      <c r="C26" s="51">
        <v>12</v>
      </c>
      <c r="D26" s="51">
        <v>2</v>
      </c>
      <c r="E26" s="51">
        <v>6</v>
      </c>
      <c r="F26" s="51">
        <v>13</v>
      </c>
      <c r="G26" s="51">
        <v>23</v>
      </c>
      <c r="H26" s="51">
        <v>25</v>
      </c>
      <c r="I26" s="51">
        <v>34</v>
      </c>
      <c r="J26" s="51">
        <v>42</v>
      </c>
      <c r="K26" s="51">
        <v>85</v>
      </c>
      <c r="L26" s="51">
        <v>88</v>
      </c>
      <c r="M26" s="51">
        <v>60</v>
      </c>
      <c r="N26" s="51">
        <v>67</v>
      </c>
      <c r="O26" s="51">
        <v>457</v>
      </c>
    </row>
    <row r="27" spans="1:16" x14ac:dyDescent="0.2">
      <c r="A27" s="63"/>
      <c r="B27" s="50" t="s">
        <v>8</v>
      </c>
      <c r="C27" s="51"/>
      <c r="D27" s="52"/>
      <c r="E27" s="52"/>
      <c r="F27" s="51"/>
      <c r="G27" s="51">
        <v>1</v>
      </c>
      <c r="H27" s="51">
        <v>2</v>
      </c>
      <c r="I27" s="51"/>
      <c r="J27" s="51">
        <v>1</v>
      </c>
      <c r="K27" s="51"/>
      <c r="L27" s="51"/>
      <c r="M27" s="51">
        <v>9</v>
      </c>
      <c r="N27" s="51">
        <v>11</v>
      </c>
      <c r="O27" s="51">
        <v>24</v>
      </c>
    </row>
    <row r="28" spans="1:16" x14ac:dyDescent="0.2">
      <c r="A28" s="63"/>
      <c r="B28" s="53" t="s">
        <v>9</v>
      </c>
      <c r="C28" s="54">
        <v>25</v>
      </c>
      <c r="D28" s="54">
        <v>7</v>
      </c>
      <c r="E28" s="54">
        <v>11</v>
      </c>
      <c r="F28" s="54">
        <v>21</v>
      </c>
      <c r="G28" s="54">
        <v>54</v>
      </c>
      <c r="H28" s="54">
        <v>77</v>
      </c>
      <c r="I28" s="54">
        <v>108</v>
      </c>
      <c r="J28" s="54">
        <v>154</v>
      </c>
      <c r="K28" s="54">
        <v>254</v>
      </c>
      <c r="L28" s="54">
        <v>341</v>
      </c>
      <c r="M28" s="54">
        <v>386</v>
      </c>
      <c r="N28" s="65">
        <v>699</v>
      </c>
      <c r="O28" s="65">
        <v>2137</v>
      </c>
    </row>
    <row r="29" spans="1:16" x14ac:dyDescent="0.2">
      <c r="A29" s="64"/>
      <c r="B29" s="55" t="s">
        <v>10</v>
      </c>
      <c r="C29" s="56">
        <v>1.16986429574169E-2</v>
      </c>
      <c r="D29" s="56">
        <v>3.2756200280767401E-3</v>
      </c>
      <c r="E29" s="56">
        <v>5.1474029012634499E-3</v>
      </c>
      <c r="F29" s="56">
        <v>9.8268600842302302E-3</v>
      </c>
      <c r="G29" s="56">
        <v>2.5269068788020599E-2</v>
      </c>
      <c r="H29" s="56">
        <v>3.6031820308844199E-2</v>
      </c>
      <c r="I29" s="56">
        <v>5.0538137576041198E-2</v>
      </c>
      <c r="J29" s="56">
        <v>7.2063640617688302E-2</v>
      </c>
      <c r="K29" s="56">
        <v>0.118858212447356</v>
      </c>
      <c r="L29" s="56">
        <v>0.159569489939167</v>
      </c>
      <c r="M29" s="56">
        <v>0.18062704726251799</v>
      </c>
      <c r="N29" s="56">
        <v>0.327094057089378</v>
      </c>
      <c r="O29" s="56">
        <v>1</v>
      </c>
    </row>
    <row r="30" spans="1:16" x14ac:dyDescent="0.2">
      <c r="C30" s="58"/>
      <c r="D30" s="58"/>
      <c r="E30" s="58"/>
      <c r="F30" s="58"/>
      <c r="G30" s="58"/>
    </row>
    <row r="31" spans="1:16" ht="12.75" customHeight="1" x14ac:dyDescent="0.2">
      <c r="A31" s="62" t="s">
        <v>37</v>
      </c>
      <c r="B31" s="50" t="s">
        <v>4</v>
      </c>
      <c r="C31" s="51">
        <v>4</v>
      </c>
      <c r="D31" s="51"/>
      <c r="E31" s="51"/>
      <c r="F31" s="51">
        <v>1</v>
      </c>
      <c r="G31" s="51">
        <v>5</v>
      </c>
      <c r="H31" s="51">
        <v>8</v>
      </c>
      <c r="I31" s="51">
        <v>4</v>
      </c>
      <c r="J31" s="51">
        <v>9</v>
      </c>
      <c r="K31" s="51">
        <v>33</v>
      </c>
      <c r="L31" s="51">
        <v>32</v>
      </c>
      <c r="M31" s="51">
        <v>166</v>
      </c>
      <c r="N31" s="51">
        <v>737</v>
      </c>
      <c r="O31" s="51">
        <v>999</v>
      </c>
      <c r="P31" s="57"/>
    </row>
    <row r="32" spans="1:16" x14ac:dyDescent="0.2">
      <c r="A32" s="63"/>
      <c r="B32" s="50" t="s">
        <v>5</v>
      </c>
      <c r="C32" s="51">
        <v>64</v>
      </c>
      <c r="D32" s="51">
        <v>13</v>
      </c>
      <c r="E32" s="51">
        <v>40</v>
      </c>
      <c r="F32" s="51">
        <v>76</v>
      </c>
      <c r="G32" s="51">
        <v>136</v>
      </c>
      <c r="H32" s="51">
        <v>180</v>
      </c>
      <c r="I32" s="51">
        <v>234</v>
      </c>
      <c r="J32" s="51">
        <v>260</v>
      </c>
      <c r="K32" s="51">
        <v>481</v>
      </c>
      <c r="L32" s="51">
        <v>406</v>
      </c>
      <c r="M32" s="51">
        <v>586</v>
      </c>
      <c r="N32" s="51">
        <v>513</v>
      </c>
      <c r="O32" s="51">
        <v>2989</v>
      </c>
    </row>
    <row r="33" spans="1:15" x14ac:dyDescent="0.2">
      <c r="A33" s="63"/>
      <c r="B33" s="50" t="s">
        <v>6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>
        <v>6</v>
      </c>
      <c r="N33" s="51">
        <v>80</v>
      </c>
      <c r="O33" s="51">
        <v>86</v>
      </c>
    </row>
    <row r="34" spans="1:15" x14ac:dyDescent="0.2">
      <c r="A34" s="63"/>
      <c r="B34" s="50" t="s">
        <v>7</v>
      </c>
      <c r="C34" s="51">
        <v>57</v>
      </c>
      <c r="D34" s="51">
        <v>18</v>
      </c>
      <c r="E34" s="51">
        <v>24</v>
      </c>
      <c r="F34" s="51">
        <v>49</v>
      </c>
      <c r="G34" s="51">
        <v>60</v>
      </c>
      <c r="H34" s="51">
        <v>82</v>
      </c>
      <c r="I34" s="51">
        <v>75</v>
      </c>
      <c r="J34" s="51">
        <v>104</v>
      </c>
      <c r="K34" s="51">
        <v>152</v>
      </c>
      <c r="L34" s="51">
        <v>156</v>
      </c>
      <c r="M34" s="51">
        <v>162</v>
      </c>
      <c r="N34" s="51">
        <v>132</v>
      </c>
      <c r="O34" s="51">
        <v>1071</v>
      </c>
    </row>
    <row r="35" spans="1:15" x14ac:dyDescent="0.2">
      <c r="A35" s="63"/>
      <c r="B35" s="50" t="s">
        <v>8</v>
      </c>
      <c r="C35" s="51"/>
      <c r="D35" s="52"/>
      <c r="E35" s="52"/>
      <c r="F35" s="51"/>
      <c r="G35" s="51">
        <v>3</v>
      </c>
      <c r="H35" s="51">
        <v>1</v>
      </c>
      <c r="I35" s="51">
        <v>1</v>
      </c>
      <c r="J35" s="51">
        <v>1</v>
      </c>
      <c r="K35" s="51">
        <v>4</v>
      </c>
      <c r="L35" s="51">
        <v>2</v>
      </c>
      <c r="M35" s="51">
        <v>10</v>
      </c>
      <c r="N35" s="51">
        <v>31</v>
      </c>
      <c r="O35" s="51">
        <v>53</v>
      </c>
    </row>
    <row r="36" spans="1:15" x14ac:dyDescent="0.2">
      <c r="A36" s="63"/>
      <c r="B36" s="53" t="s">
        <v>9</v>
      </c>
      <c r="C36" s="54">
        <v>125</v>
      </c>
      <c r="D36" s="54">
        <v>31</v>
      </c>
      <c r="E36" s="54">
        <v>64</v>
      </c>
      <c r="F36" s="54">
        <v>126</v>
      </c>
      <c r="G36" s="54">
        <v>204</v>
      </c>
      <c r="H36" s="54">
        <v>271</v>
      </c>
      <c r="I36" s="54">
        <v>314</v>
      </c>
      <c r="J36" s="54">
        <v>374</v>
      </c>
      <c r="K36" s="54">
        <v>670</v>
      </c>
      <c r="L36" s="54">
        <v>596</v>
      </c>
      <c r="M36" s="54">
        <v>930</v>
      </c>
      <c r="N36" s="65">
        <v>1493</v>
      </c>
      <c r="O36" s="65">
        <v>5198</v>
      </c>
    </row>
    <row r="37" spans="1:15" x14ac:dyDescent="0.2">
      <c r="A37" s="64"/>
      <c r="B37" s="55" t="s">
        <v>10</v>
      </c>
      <c r="C37" s="56">
        <v>2.4047710657945399E-2</v>
      </c>
      <c r="D37" s="56">
        <v>5.9638322431704504E-3</v>
      </c>
      <c r="E37" s="56">
        <v>1.2312427856867999E-2</v>
      </c>
      <c r="F37" s="56">
        <v>2.42400923432089E-2</v>
      </c>
      <c r="G37" s="56">
        <v>3.9245863793766801E-2</v>
      </c>
      <c r="H37" s="56">
        <v>5.2135436706425599E-2</v>
      </c>
      <c r="I37" s="56">
        <v>6.04078491727588E-2</v>
      </c>
      <c r="J37" s="56">
        <v>7.1950750288572493E-2</v>
      </c>
      <c r="K37" s="56">
        <v>0.12889572912658701</v>
      </c>
      <c r="L37" s="56">
        <v>0.114659484417084</v>
      </c>
      <c r="M37" s="56">
        <v>0.178914967295114</v>
      </c>
      <c r="N37" s="56">
        <v>0.28722585609849899</v>
      </c>
      <c r="O37" s="56">
        <v>1</v>
      </c>
    </row>
    <row r="38" spans="1:15" x14ac:dyDescent="0.2">
      <c r="C38" s="58"/>
      <c r="D38" s="58"/>
      <c r="E38" s="58"/>
      <c r="F38" s="58"/>
      <c r="G38" s="58"/>
    </row>
    <row r="39" spans="1:15" ht="12.75" customHeight="1" x14ac:dyDescent="0.2">
      <c r="A39" s="62" t="s">
        <v>38</v>
      </c>
      <c r="B39" s="50" t="s">
        <v>4</v>
      </c>
      <c r="C39" s="51">
        <v>7</v>
      </c>
      <c r="D39" s="51"/>
      <c r="E39" s="51">
        <v>1</v>
      </c>
      <c r="F39" s="51">
        <v>3</v>
      </c>
      <c r="G39" s="51">
        <v>3</v>
      </c>
      <c r="H39" s="51">
        <v>13</v>
      </c>
      <c r="I39" s="51">
        <v>19</v>
      </c>
      <c r="J39" s="51">
        <v>19</v>
      </c>
      <c r="K39" s="51">
        <v>34</v>
      </c>
      <c r="L39" s="51">
        <v>22</v>
      </c>
      <c r="M39" s="51">
        <v>84</v>
      </c>
      <c r="N39" s="51">
        <v>479</v>
      </c>
      <c r="O39" s="51">
        <v>684</v>
      </c>
    </row>
    <row r="40" spans="1:15" x14ac:dyDescent="0.2">
      <c r="A40" s="63"/>
      <c r="B40" s="50" t="s">
        <v>5</v>
      </c>
      <c r="C40" s="51">
        <v>23</v>
      </c>
      <c r="D40" s="51">
        <v>6</v>
      </c>
      <c r="E40" s="51">
        <v>8</v>
      </c>
      <c r="F40" s="51">
        <v>33</v>
      </c>
      <c r="G40" s="51">
        <v>41</v>
      </c>
      <c r="H40" s="51">
        <v>58</v>
      </c>
      <c r="I40" s="51">
        <v>101</v>
      </c>
      <c r="J40" s="51">
        <v>127</v>
      </c>
      <c r="K40" s="51">
        <v>144</v>
      </c>
      <c r="L40" s="51">
        <v>206</v>
      </c>
      <c r="M40" s="51">
        <v>267</v>
      </c>
      <c r="N40" s="51">
        <v>244</v>
      </c>
      <c r="O40" s="51">
        <v>1258</v>
      </c>
    </row>
    <row r="41" spans="1:15" x14ac:dyDescent="0.2">
      <c r="A41" s="63"/>
      <c r="B41" s="50" t="s">
        <v>6</v>
      </c>
      <c r="C41" s="51">
        <v>44</v>
      </c>
      <c r="D41" s="51"/>
      <c r="E41" s="51">
        <v>3</v>
      </c>
      <c r="F41" s="51">
        <v>1</v>
      </c>
      <c r="G41" s="51">
        <v>1</v>
      </c>
      <c r="H41" s="51">
        <v>2</v>
      </c>
      <c r="I41" s="51">
        <v>4</v>
      </c>
      <c r="J41" s="51">
        <v>4</v>
      </c>
      <c r="K41" s="51">
        <v>4</v>
      </c>
      <c r="L41" s="51">
        <v>11</v>
      </c>
      <c r="M41" s="51">
        <v>2</v>
      </c>
      <c r="N41" s="51">
        <v>33</v>
      </c>
      <c r="O41" s="51">
        <v>109</v>
      </c>
    </row>
    <row r="42" spans="1:15" x14ac:dyDescent="0.2">
      <c r="A42" s="63"/>
      <c r="B42" s="50" t="s">
        <v>7</v>
      </c>
      <c r="C42" s="51">
        <v>107</v>
      </c>
      <c r="D42" s="51">
        <v>7</v>
      </c>
      <c r="E42" s="51">
        <v>14</v>
      </c>
      <c r="F42" s="51">
        <v>14</v>
      </c>
      <c r="G42" s="51">
        <v>34</v>
      </c>
      <c r="H42" s="51">
        <v>49</v>
      </c>
      <c r="I42" s="51">
        <v>53</v>
      </c>
      <c r="J42" s="51">
        <v>84</v>
      </c>
      <c r="K42" s="51">
        <v>118</v>
      </c>
      <c r="L42" s="51">
        <v>140</v>
      </c>
      <c r="M42" s="51">
        <v>107</v>
      </c>
      <c r="N42" s="51">
        <v>81</v>
      </c>
      <c r="O42" s="51">
        <v>808</v>
      </c>
    </row>
    <row r="43" spans="1:15" x14ac:dyDescent="0.2">
      <c r="A43" s="63"/>
      <c r="B43" s="50" t="s">
        <v>8</v>
      </c>
      <c r="C43" s="51">
        <v>30</v>
      </c>
      <c r="D43" s="52"/>
      <c r="E43" s="52">
        <v>1</v>
      </c>
      <c r="F43" s="51">
        <v>4</v>
      </c>
      <c r="G43" s="51">
        <v>3</v>
      </c>
      <c r="H43" s="51">
        <v>4</v>
      </c>
      <c r="I43" s="51">
        <v>18</v>
      </c>
      <c r="J43" s="51">
        <v>15</v>
      </c>
      <c r="K43" s="51">
        <v>14</v>
      </c>
      <c r="L43" s="51">
        <v>8</v>
      </c>
      <c r="M43" s="51">
        <v>34</v>
      </c>
      <c r="N43" s="51">
        <v>41</v>
      </c>
      <c r="O43" s="51">
        <v>172</v>
      </c>
    </row>
    <row r="44" spans="1:15" x14ac:dyDescent="0.2">
      <c r="A44" s="63"/>
      <c r="B44" s="53" t="s">
        <v>9</v>
      </c>
      <c r="C44" s="54">
        <v>211</v>
      </c>
      <c r="D44" s="54">
        <v>13</v>
      </c>
      <c r="E44" s="54">
        <v>27</v>
      </c>
      <c r="F44" s="54">
        <v>55</v>
      </c>
      <c r="G44" s="54">
        <v>82</v>
      </c>
      <c r="H44" s="54">
        <v>126</v>
      </c>
      <c r="I44" s="54">
        <v>195</v>
      </c>
      <c r="J44" s="54">
        <v>249</v>
      </c>
      <c r="K44" s="54">
        <v>314</v>
      </c>
      <c r="L44" s="54">
        <v>387</v>
      </c>
      <c r="M44" s="54">
        <v>494</v>
      </c>
      <c r="N44" s="65">
        <v>878</v>
      </c>
      <c r="O44" s="65">
        <v>3031</v>
      </c>
    </row>
    <row r="45" spans="1:15" x14ac:dyDescent="0.2">
      <c r="A45" s="64"/>
      <c r="B45" s="55" t="s">
        <v>10</v>
      </c>
      <c r="C45" s="56">
        <v>6.9613988782580002E-2</v>
      </c>
      <c r="D45" s="56">
        <v>4.2890135268888203E-3</v>
      </c>
      <c r="E45" s="56">
        <v>8.9079511712306207E-3</v>
      </c>
      <c r="F45" s="56">
        <v>1.8145826459914201E-2</v>
      </c>
      <c r="G45" s="56">
        <v>2.7053777631144801E-2</v>
      </c>
      <c r="H45" s="56">
        <v>4.1570438799076202E-2</v>
      </c>
      <c r="I45" s="56">
        <v>6.4335202903332195E-2</v>
      </c>
      <c r="J45" s="56">
        <v>8.2151105245793499E-2</v>
      </c>
      <c r="K45" s="56">
        <v>0.10359617288023799</v>
      </c>
      <c r="L45" s="56">
        <v>0.127680633454306</v>
      </c>
      <c r="M45" s="56">
        <v>0.16298251402177499</v>
      </c>
      <c r="N45" s="56">
        <v>0.28967337512372199</v>
      </c>
      <c r="O45" s="56">
        <v>1</v>
      </c>
    </row>
    <row r="46" spans="1:15" x14ac:dyDescent="0.2">
      <c r="C46" s="58"/>
      <c r="D46" s="58"/>
      <c r="E46" s="58"/>
      <c r="F46" s="58"/>
      <c r="G46" s="58"/>
    </row>
    <row r="47" spans="1:15" ht="12.75" customHeight="1" x14ac:dyDescent="0.2">
      <c r="A47" s="62" t="s">
        <v>39</v>
      </c>
      <c r="B47" s="50" t="s">
        <v>4</v>
      </c>
      <c r="C47" s="51"/>
      <c r="D47" s="51"/>
      <c r="E47" s="51"/>
      <c r="F47" s="51"/>
      <c r="G47" s="51">
        <v>1</v>
      </c>
      <c r="H47" s="51">
        <v>1</v>
      </c>
      <c r="I47" s="51"/>
      <c r="J47" s="51">
        <v>5</v>
      </c>
      <c r="K47" s="51">
        <v>8</v>
      </c>
      <c r="L47" s="51">
        <v>25</v>
      </c>
      <c r="M47" s="51">
        <v>46</v>
      </c>
      <c r="N47" s="51">
        <v>207</v>
      </c>
      <c r="O47" s="51">
        <v>293</v>
      </c>
    </row>
    <row r="48" spans="1:15" x14ac:dyDescent="0.2">
      <c r="A48" s="63"/>
      <c r="B48" s="50" t="s">
        <v>5</v>
      </c>
      <c r="C48" s="51">
        <v>75</v>
      </c>
      <c r="D48" s="51">
        <v>16</v>
      </c>
      <c r="E48" s="51">
        <v>41</v>
      </c>
      <c r="F48" s="51">
        <v>58</v>
      </c>
      <c r="G48" s="51">
        <v>107</v>
      </c>
      <c r="H48" s="51">
        <v>167</v>
      </c>
      <c r="I48" s="51">
        <v>220</v>
      </c>
      <c r="J48" s="51">
        <v>171</v>
      </c>
      <c r="K48" s="51">
        <v>201</v>
      </c>
      <c r="L48" s="51">
        <v>191</v>
      </c>
      <c r="M48" s="51">
        <v>185</v>
      </c>
      <c r="N48" s="51">
        <v>177</v>
      </c>
      <c r="O48" s="51">
        <v>1609</v>
      </c>
    </row>
    <row r="49" spans="1:15" x14ac:dyDescent="0.2">
      <c r="A49" s="63"/>
      <c r="B49" s="50" t="s">
        <v>6</v>
      </c>
      <c r="C49" s="51"/>
      <c r="D49" s="51"/>
      <c r="E49" s="51"/>
      <c r="F49" s="51"/>
      <c r="G49" s="51"/>
      <c r="H49" s="51"/>
      <c r="I49" s="51"/>
      <c r="J49" s="51">
        <v>1</v>
      </c>
      <c r="K49" s="51"/>
      <c r="L49" s="51"/>
      <c r="M49" s="51">
        <v>7</v>
      </c>
      <c r="N49" s="51">
        <v>45</v>
      </c>
      <c r="O49" s="51">
        <v>53</v>
      </c>
    </row>
    <row r="50" spans="1:15" x14ac:dyDescent="0.2">
      <c r="A50" s="63"/>
      <c r="B50" s="50" t="s">
        <v>7</v>
      </c>
      <c r="C50" s="51">
        <v>47</v>
      </c>
      <c r="D50" s="51">
        <v>8</v>
      </c>
      <c r="E50" s="51">
        <v>9</v>
      </c>
      <c r="F50" s="51">
        <v>14</v>
      </c>
      <c r="G50" s="51">
        <v>24</v>
      </c>
      <c r="H50" s="51">
        <v>27</v>
      </c>
      <c r="I50" s="51">
        <v>34</v>
      </c>
      <c r="J50" s="51">
        <v>47</v>
      </c>
      <c r="K50" s="51">
        <v>31</v>
      </c>
      <c r="L50" s="51">
        <v>62</v>
      </c>
      <c r="M50" s="51">
        <v>58</v>
      </c>
      <c r="N50" s="51">
        <v>31</v>
      </c>
      <c r="O50" s="51">
        <v>392</v>
      </c>
    </row>
    <row r="51" spans="1:15" x14ac:dyDescent="0.2">
      <c r="A51" s="63"/>
      <c r="B51" s="50" t="s">
        <v>8</v>
      </c>
      <c r="C51" s="51">
        <v>4</v>
      </c>
      <c r="D51" s="52"/>
      <c r="E51" s="52"/>
      <c r="F51" s="51"/>
      <c r="G51" s="51">
        <v>2</v>
      </c>
      <c r="H51" s="51"/>
      <c r="I51" s="51"/>
      <c r="J51" s="51">
        <v>1</v>
      </c>
      <c r="K51" s="51">
        <v>1</v>
      </c>
      <c r="L51" s="51">
        <v>2</v>
      </c>
      <c r="M51" s="51">
        <v>1</v>
      </c>
      <c r="N51" s="51">
        <v>4</v>
      </c>
      <c r="O51" s="51">
        <v>15</v>
      </c>
    </row>
    <row r="52" spans="1:15" x14ac:dyDescent="0.2">
      <c r="A52" s="63"/>
      <c r="B52" s="53" t="s">
        <v>9</v>
      </c>
      <c r="C52" s="54">
        <v>126</v>
      </c>
      <c r="D52" s="54">
        <v>24</v>
      </c>
      <c r="E52" s="54">
        <v>50</v>
      </c>
      <c r="F52" s="54">
        <v>72</v>
      </c>
      <c r="G52" s="54">
        <v>134</v>
      </c>
      <c r="H52" s="54">
        <v>195</v>
      </c>
      <c r="I52" s="54">
        <v>254</v>
      </c>
      <c r="J52" s="54">
        <v>225</v>
      </c>
      <c r="K52" s="54">
        <v>241</v>
      </c>
      <c r="L52" s="54">
        <v>280</v>
      </c>
      <c r="M52" s="54">
        <v>297</v>
      </c>
      <c r="N52" s="65">
        <v>464</v>
      </c>
      <c r="O52" s="65">
        <v>2362</v>
      </c>
    </row>
    <row r="53" spans="1:15" x14ac:dyDescent="0.2">
      <c r="A53" s="64"/>
      <c r="B53" s="55" t="s">
        <v>10</v>
      </c>
      <c r="C53" s="56">
        <v>5.3344623200677399E-2</v>
      </c>
      <c r="D53" s="56">
        <v>1.0160880609652799E-2</v>
      </c>
      <c r="E53" s="56">
        <v>2.11685012701101E-2</v>
      </c>
      <c r="F53" s="56">
        <v>3.04826418289585E-2</v>
      </c>
      <c r="G53" s="56">
        <v>5.6731583403895003E-2</v>
      </c>
      <c r="H53" s="56">
        <v>8.2557154953429301E-2</v>
      </c>
      <c r="I53" s="56">
        <v>0.107535986452159</v>
      </c>
      <c r="J53" s="56">
        <v>9.5258255715495302E-2</v>
      </c>
      <c r="K53" s="56">
        <v>0.102032176121931</v>
      </c>
      <c r="L53" s="56">
        <v>0.118543607112616</v>
      </c>
      <c r="M53" s="56">
        <v>0.125740897544454</v>
      </c>
      <c r="N53" s="56">
        <v>0.19644369178662099</v>
      </c>
      <c r="O53" s="56">
        <v>1</v>
      </c>
    </row>
    <row r="55" spans="1:15" x14ac:dyDescent="0.2">
      <c r="A55" s="62" t="s">
        <v>40</v>
      </c>
      <c r="B55" s="50" t="s">
        <v>4</v>
      </c>
      <c r="C55" s="51"/>
      <c r="D55" s="51"/>
      <c r="E55" s="51"/>
      <c r="F55" s="51"/>
      <c r="G55" s="51"/>
      <c r="H55" s="51"/>
      <c r="I55" s="51"/>
      <c r="J55" s="51">
        <v>1</v>
      </c>
      <c r="K55" s="51">
        <v>5</v>
      </c>
      <c r="L55" s="51">
        <v>15</v>
      </c>
      <c r="M55" s="51">
        <v>29</v>
      </c>
      <c r="N55" s="51">
        <v>218</v>
      </c>
      <c r="O55" s="51">
        <v>268</v>
      </c>
    </row>
    <row r="56" spans="1:15" x14ac:dyDescent="0.2">
      <c r="A56" s="63"/>
      <c r="B56" s="50" t="s">
        <v>5</v>
      </c>
      <c r="C56" s="51">
        <v>5</v>
      </c>
      <c r="D56" s="51">
        <v>1</v>
      </c>
      <c r="E56" s="51">
        <v>3</v>
      </c>
      <c r="F56" s="51">
        <v>14</v>
      </c>
      <c r="G56" s="51">
        <v>29</v>
      </c>
      <c r="H56" s="51">
        <v>90</v>
      </c>
      <c r="I56" s="51">
        <v>93</v>
      </c>
      <c r="J56" s="51">
        <v>174</v>
      </c>
      <c r="K56" s="51">
        <v>248</v>
      </c>
      <c r="L56" s="51">
        <v>252</v>
      </c>
      <c r="M56" s="51">
        <v>288</v>
      </c>
      <c r="N56" s="51">
        <v>291</v>
      </c>
      <c r="O56" s="51">
        <v>1488</v>
      </c>
    </row>
    <row r="57" spans="1:15" x14ac:dyDescent="0.2">
      <c r="A57" s="63"/>
      <c r="B57" s="50" t="s">
        <v>6</v>
      </c>
      <c r="C57" s="51">
        <v>1</v>
      </c>
      <c r="D57" s="51"/>
      <c r="E57" s="51"/>
      <c r="F57" s="51"/>
      <c r="G57" s="51"/>
      <c r="H57" s="51"/>
      <c r="I57" s="51"/>
      <c r="J57" s="51"/>
      <c r="K57" s="51"/>
      <c r="L57" s="51"/>
      <c r="M57" s="51">
        <v>4</v>
      </c>
      <c r="N57" s="51">
        <v>39</v>
      </c>
      <c r="O57" s="51">
        <v>44</v>
      </c>
    </row>
    <row r="58" spans="1:15" x14ac:dyDescent="0.2">
      <c r="A58" s="63"/>
      <c r="B58" s="50" t="s">
        <v>7</v>
      </c>
      <c r="C58" s="51">
        <v>3</v>
      </c>
      <c r="D58" s="51"/>
      <c r="E58" s="51"/>
      <c r="F58" s="51">
        <v>11</v>
      </c>
      <c r="G58" s="51">
        <v>23</v>
      </c>
      <c r="H58" s="51">
        <v>22</v>
      </c>
      <c r="I58" s="51">
        <v>39</v>
      </c>
      <c r="J58" s="51">
        <v>56</v>
      </c>
      <c r="K58" s="51">
        <v>42</v>
      </c>
      <c r="L58" s="51">
        <v>54</v>
      </c>
      <c r="M58" s="51">
        <v>66</v>
      </c>
      <c r="N58" s="51">
        <v>37</v>
      </c>
      <c r="O58" s="51">
        <v>353</v>
      </c>
    </row>
    <row r="59" spans="1:15" x14ac:dyDescent="0.2">
      <c r="A59" s="63"/>
      <c r="B59" s="50" t="s">
        <v>8</v>
      </c>
      <c r="C59" s="51"/>
      <c r="D59" s="52"/>
      <c r="E59" s="52"/>
      <c r="F59" s="51"/>
      <c r="G59" s="51"/>
      <c r="H59" s="51"/>
      <c r="I59" s="51">
        <v>3</v>
      </c>
      <c r="J59" s="51"/>
      <c r="K59" s="51">
        <v>2</v>
      </c>
      <c r="L59" s="51"/>
      <c r="M59" s="51">
        <v>1</v>
      </c>
      <c r="N59" s="51">
        <v>10</v>
      </c>
      <c r="O59" s="51">
        <v>16</v>
      </c>
    </row>
    <row r="60" spans="1:15" x14ac:dyDescent="0.2">
      <c r="A60" s="63"/>
      <c r="B60" s="53" t="s">
        <v>9</v>
      </c>
      <c r="C60" s="54">
        <v>9</v>
      </c>
      <c r="D60" s="54">
        <v>1</v>
      </c>
      <c r="E60" s="54">
        <v>3</v>
      </c>
      <c r="F60" s="54">
        <v>25</v>
      </c>
      <c r="G60" s="54">
        <v>52</v>
      </c>
      <c r="H60" s="54">
        <v>112</v>
      </c>
      <c r="I60" s="54">
        <v>135</v>
      </c>
      <c r="J60" s="54">
        <v>231</v>
      </c>
      <c r="K60" s="54">
        <v>297</v>
      </c>
      <c r="L60" s="54">
        <v>321</v>
      </c>
      <c r="M60" s="54">
        <v>388</v>
      </c>
      <c r="N60" s="65">
        <v>595</v>
      </c>
      <c r="O60" s="65">
        <v>2169</v>
      </c>
    </row>
    <row r="61" spans="1:15" x14ac:dyDescent="0.2">
      <c r="A61" s="64"/>
      <c r="B61" s="55" t="s">
        <v>10</v>
      </c>
      <c r="C61" s="56">
        <v>4.1493775933610002E-3</v>
      </c>
      <c r="D61" s="56">
        <v>4.6104195481788798E-4</v>
      </c>
      <c r="E61" s="56">
        <v>1.3831258644536699E-3</v>
      </c>
      <c r="F61" s="56">
        <v>1.1526048870447199E-2</v>
      </c>
      <c r="G61" s="56">
        <v>2.39741816505302E-2</v>
      </c>
      <c r="H61" s="56">
        <v>5.1636698939603501E-2</v>
      </c>
      <c r="I61" s="56">
        <v>6.2240663900414897E-2</v>
      </c>
      <c r="J61" s="56">
        <v>0.106500691562932</v>
      </c>
      <c r="K61" s="56">
        <v>0.13692946058091299</v>
      </c>
      <c r="L61" s="56">
        <v>0.14799446749654199</v>
      </c>
      <c r="M61" s="56">
        <v>0.17888427846934099</v>
      </c>
      <c r="N61" s="56">
        <v>0.27431996311664397</v>
      </c>
      <c r="O61" s="56">
        <v>1</v>
      </c>
    </row>
    <row r="63" spans="1:15" x14ac:dyDescent="0.2">
      <c r="A63" s="62" t="s">
        <v>41</v>
      </c>
      <c r="B63" s="50" t="s">
        <v>4</v>
      </c>
      <c r="C63" s="51">
        <v>26</v>
      </c>
      <c r="D63" s="51">
        <v>13</v>
      </c>
      <c r="E63" s="51">
        <v>19</v>
      </c>
      <c r="F63" s="51">
        <v>33</v>
      </c>
      <c r="G63" s="51">
        <v>82</v>
      </c>
      <c r="H63" s="51">
        <v>33</v>
      </c>
      <c r="I63" s="51">
        <v>54</v>
      </c>
      <c r="J63" s="51">
        <v>67</v>
      </c>
      <c r="K63" s="51">
        <v>91</v>
      </c>
      <c r="L63" s="51">
        <v>72</v>
      </c>
      <c r="M63" s="51">
        <v>215</v>
      </c>
      <c r="N63" s="51">
        <v>641</v>
      </c>
      <c r="O63" s="51">
        <v>1346</v>
      </c>
    </row>
    <row r="64" spans="1:15" x14ac:dyDescent="0.2">
      <c r="A64" s="63"/>
      <c r="B64" s="50" t="s">
        <v>5</v>
      </c>
      <c r="C64" s="51">
        <v>12</v>
      </c>
      <c r="D64" s="51">
        <v>6</v>
      </c>
      <c r="E64" s="51">
        <v>7</v>
      </c>
      <c r="F64" s="51">
        <v>15</v>
      </c>
      <c r="G64" s="51">
        <v>44</v>
      </c>
      <c r="H64" s="51">
        <v>75</v>
      </c>
      <c r="I64" s="51">
        <v>176</v>
      </c>
      <c r="J64" s="51">
        <v>304</v>
      </c>
      <c r="K64" s="51">
        <v>503</v>
      </c>
      <c r="L64" s="51">
        <v>494</v>
      </c>
      <c r="M64" s="51">
        <v>522</v>
      </c>
      <c r="N64" s="51">
        <v>395</v>
      </c>
      <c r="O64" s="51">
        <v>2553</v>
      </c>
    </row>
    <row r="65" spans="1:15" x14ac:dyDescent="0.2">
      <c r="A65" s="63"/>
      <c r="B65" s="50" t="s">
        <v>6</v>
      </c>
      <c r="C65" s="51"/>
      <c r="D65" s="51"/>
      <c r="E65" s="51"/>
      <c r="F65" s="51"/>
      <c r="G65" s="51"/>
      <c r="H65" s="51"/>
      <c r="I65" s="51"/>
      <c r="J65" s="51"/>
      <c r="K65" s="51"/>
      <c r="L65" s="51">
        <v>1</v>
      </c>
      <c r="M65" s="51">
        <v>1</v>
      </c>
      <c r="N65" s="51">
        <v>52</v>
      </c>
      <c r="O65" s="51">
        <v>54</v>
      </c>
    </row>
    <row r="66" spans="1:15" x14ac:dyDescent="0.2">
      <c r="A66" s="63"/>
      <c r="B66" s="50" t="s">
        <v>7</v>
      </c>
      <c r="C66" s="51">
        <v>62</v>
      </c>
      <c r="D66" s="51">
        <v>8</v>
      </c>
      <c r="E66" s="51">
        <v>11</v>
      </c>
      <c r="F66" s="51">
        <v>26</v>
      </c>
      <c r="G66" s="51">
        <v>40</v>
      </c>
      <c r="H66" s="51">
        <v>42</v>
      </c>
      <c r="I66" s="51">
        <v>61</v>
      </c>
      <c r="J66" s="51">
        <v>99</v>
      </c>
      <c r="K66" s="51">
        <v>114</v>
      </c>
      <c r="L66" s="51">
        <v>70</v>
      </c>
      <c r="M66" s="51">
        <v>103</v>
      </c>
      <c r="N66" s="51">
        <v>61</v>
      </c>
      <c r="O66" s="51">
        <v>697</v>
      </c>
    </row>
    <row r="67" spans="1:15" x14ac:dyDescent="0.2">
      <c r="A67" s="63"/>
      <c r="B67" s="50" t="s">
        <v>8</v>
      </c>
      <c r="C67" s="51">
        <v>1</v>
      </c>
      <c r="D67" s="52"/>
      <c r="E67" s="52"/>
      <c r="F67" s="51"/>
      <c r="G67" s="51">
        <v>2</v>
      </c>
      <c r="H67" s="51"/>
      <c r="I67" s="51">
        <v>3</v>
      </c>
      <c r="J67" s="51">
        <v>1</v>
      </c>
      <c r="K67" s="51">
        <v>4</v>
      </c>
      <c r="L67" s="51">
        <v>1</v>
      </c>
      <c r="M67" s="51">
        <v>3</v>
      </c>
      <c r="N67" s="51">
        <v>10</v>
      </c>
      <c r="O67" s="51">
        <v>25</v>
      </c>
    </row>
    <row r="68" spans="1:15" x14ac:dyDescent="0.2">
      <c r="A68" s="63"/>
      <c r="B68" s="53" t="s">
        <v>9</v>
      </c>
      <c r="C68" s="54">
        <v>101</v>
      </c>
      <c r="D68" s="54">
        <v>27</v>
      </c>
      <c r="E68" s="54">
        <v>37</v>
      </c>
      <c r="F68" s="54">
        <v>74</v>
      </c>
      <c r="G68" s="54">
        <v>168</v>
      </c>
      <c r="H68" s="54">
        <v>150</v>
      </c>
      <c r="I68" s="54">
        <v>294</v>
      </c>
      <c r="J68" s="54">
        <v>471</v>
      </c>
      <c r="K68" s="54">
        <v>712</v>
      </c>
      <c r="L68" s="54">
        <v>638</v>
      </c>
      <c r="M68" s="54">
        <v>844</v>
      </c>
      <c r="N68" s="65">
        <v>1159</v>
      </c>
      <c r="O68" s="65">
        <v>4675</v>
      </c>
    </row>
    <row r="69" spans="1:15" x14ac:dyDescent="0.2">
      <c r="A69" s="64"/>
      <c r="B69" s="55" t="s">
        <v>10</v>
      </c>
      <c r="C69" s="56">
        <v>2.1604278074866302E-2</v>
      </c>
      <c r="D69" s="56">
        <v>5.7754010695187201E-3</v>
      </c>
      <c r="E69" s="56">
        <v>7.9144385026737995E-3</v>
      </c>
      <c r="F69" s="56">
        <v>1.5828877005347599E-2</v>
      </c>
      <c r="G69" s="56">
        <v>3.5935828877005298E-2</v>
      </c>
      <c r="H69" s="56">
        <v>3.20855614973262E-2</v>
      </c>
      <c r="I69" s="56">
        <v>6.2887700534759394E-2</v>
      </c>
      <c r="J69" s="56">
        <v>0.10074866310160401</v>
      </c>
      <c r="K69" s="56">
        <v>0.152299465240642</v>
      </c>
      <c r="L69" s="56">
        <v>0.13647058823529401</v>
      </c>
      <c r="M69" s="56">
        <v>0.180534759358289</v>
      </c>
      <c r="N69" s="56">
        <v>0.247914438502674</v>
      </c>
      <c r="O69" s="56">
        <v>1</v>
      </c>
    </row>
    <row r="71" spans="1:15" x14ac:dyDescent="0.2">
      <c r="A71" s="62" t="s">
        <v>42</v>
      </c>
      <c r="B71" s="50" t="s">
        <v>4</v>
      </c>
      <c r="C71" s="51">
        <v>4</v>
      </c>
      <c r="D71" s="51">
        <v>8</v>
      </c>
      <c r="E71" s="51">
        <v>4</v>
      </c>
      <c r="F71" s="51">
        <v>18</v>
      </c>
      <c r="G71" s="51">
        <v>5</v>
      </c>
      <c r="H71" s="51">
        <v>2</v>
      </c>
      <c r="I71" s="51">
        <v>5</v>
      </c>
      <c r="J71" s="51">
        <v>5</v>
      </c>
      <c r="K71" s="51">
        <v>12</v>
      </c>
      <c r="L71" s="51">
        <v>34</v>
      </c>
      <c r="M71" s="51">
        <v>111</v>
      </c>
      <c r="N71" s="51">
        <v>461</v>
      </c>
      <c r="O71" s="51">
        <v>669</v>
      </c>
    </row>
    <row r="72" spans="1:15" x14ac:dyDescent="0.2">
      <c r="A72" s="63"/>
      <c r="B72" s="50" t="s">
        <v>5</v>
      </c>
      <c r="C72" s="51">
        <v>4</v>
      </c>
      <c r="D72" s="51">
        <v>1</v>
      </c>
      <c r="E72" s="51"/>
      <c r="F72" s="51">
        <v>7</v>
      </c>
      <c r="G72" s="51">
        <v>10</v>
      </c>
      <c r="H72" s="51">
        <v>39</v>
      </c>
      <c r="I72" s="51">
        <v>57</v>
      </c>
      <c r="J72" s="51">
        <v>99</v>
      </c>
      <c r="K72" s="51">
        <v>161</v>
      </c>
      <c r="L72" s="51">
        <v>232</v>
      </c>
      <c r="M72" s="51">
        <v>251</v>
      </c>
      <c r="N72" s="51">
        <v>242</v>
      </c>
      <c r="O72" s="51">
        <v>1103</v>
      </c>
    </row>
    <row r="73" spans="1:15" x14ac:dyDescent="0.2">
      <c r="A73" s="63"/>
      <c r="B73" s="50" t="s">
        <v>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>
        <v>1</v>
      </c>
      <c r="N73" s="51">
        <v>62</v>
      </c>
      <c r="O73" s="51">
        <v>63</v>
      </c>
    </row>
    <row r="74" spans="1:15" x14ac:dyDescent="0.2">
      <c r="A74" s="63"/>
      <c r="B74" s="50" t="s">
        <v>7</v>
      </c>
      <c r="C74" s="51">
        <v>17</v>
      </c>
      <c r="D74" s="51">
        <v>5</v>
      </c>
      <c r="E74" s="51">
        <v>6</v>
      </c>
      <c r="F74" s="51">
        <v>9</v>
      </c>
      <c r="G74" s="51">
        <v>16</v>
      </c>
      <c r="H74" s="51">
        <v>17</v>
      </c>
      <c r="I74" s="51">
        <v>38</v>
      </c>
      <c r="J74" s="51">
        <v>56</v>
      </c>
      <c r="K74" s="51">
        <v>49</v>
      </c>
      <c r="L74" s="51">
        <v>94</v>
      </c>
      <c r="M74" s="51">
        <v>78</v>
      </c>
      <c r="N74" s="51">
        <v>78</v>
      </c>
      <c r="O74" s="51">
        <v>463</v>
      </c>
    </row>
    <row r="75" spans="1:15" x14ac:dyDescent="0.2">
      <c r="A75" s="63"/>
      <c r="B75" s="50" t="s">
        <v>8</v>
      </c>
      <c r="C75" s="51">
        <v>8</v>
      </c>
      <c r="D75" s="52"/>
      <c r="E75" s="52"/>
      <c r="F75" s="51"/>
      <c r="G75" s="51"/>
      <c r="H75" s="51"/>
      <c r="I75" s="51"/>
      <c r="J75" s="51"/>
      <c r="K75" s="51"/>
      <c r="L75" s="51">
        <v>4</v>
      </c>
      <c r="M75" s="51"/>
      <c r="N75" s="51">
        <v>12</v>
      </c>
      <c r="O75" s="51">
        <v>24</v>
      </c>
    </row>
    <row r="76" spans="1:15" x14ac:dyDescent="0.2">
      <c r="A76" s="63"/>
      <c r="B76" s="53" t="s">
        <v>9</v>
      </c>
      <c r="C76" s="54">
        <v>33</v>
      </c>
      <c r="D76" s="54">
        <v>14</v>
      </c>
      <c r="E76" s="54">
        <v>10</v>
      </c>
      <c r="F76" s="54">
        <v>34</v>
      </c>
      <c r="G76" s="54">
        <v>31</v>
      </c>
      <c r="H76" s="54">
        <v>58</v>
      </c>
      <c r="I76" s="54">
        <v>100</v>
      </c>
      <c r="J76" s="54">
        <v>160</v>
      </c>
      <c r="K76" s="54">
        <v>222</v>
      </c>
      <c r="L76" s="54">
        <v>364</v>
      </c>
      <c r="M76" s="54">
        <v>441</v>
      </c>
      <c r="N76" s="65">
        <v>855</v>
      </c>
      <c r="O76" s="65">
        <v>2322</v>
      </c>
    </row>
    <row r="77" spans="1:15" x14ac:dyDescent="0.2">
      <c r="A77" s="64"/>
      <c r="B77" s="55" t="s">
        <v>10</v>
      </c>
      <c r="C77" s="56">
        <v>1.4211886304909599E-2</v>
      </c>
      <c r="D77" s="56">
        <v>6.0292850990525402E-3</v>
      </c>
      <c r="E77" s="56">
        <v>4.3066322136089599E-3</v>
      </c>
      <c r="F77" s="56">
        <v>1.4642549526270501E-2</v>
      </c>
      <c r="G77" s="56">
        <v>1.33505598621878E-2</v>
      </c>
      <c r="H77" s="56">
        <v>2.4978466838932002E-2</v>
      </c>
      <c r="I77" s="56">
        <v>4.3066322136089602E-2</v>
      </c>
      <c r="J77" s="56">
        <v>6.8906115417743302E-2</v>
      </c>
      <c r="K77" s="56">
        <v>9.5607235142118899E-2</v>
      </c>
      <c r="L77" s="56">
        <v>0.15676141257536599</v>
      </c>
      <c r="M77" s="56">
        <v>0.18992248062015499</v>
      </c>
      <c r="N77" s="56">
        <v>0.36821705426356599</v>
      </c>
      <c r="O77" s="56">
        <v>1</v>
      </c>
    </row>
    <row r="79" spans="1:15" x14ac:dyDescent="0.2">
      <c r="A79" s="34" t="s">
        <v>49</v>
      </c>
    </row>
    <row r="80" spans="1:15" x14ac:dyDescent="0.2">
      <c r="A80" s="35" t="s">
        <v>43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2966F9-304C-4A50-822D-21D00F074FF4}"/>
</file>

<file path=customXml/itemProps2.xml><?xml version="1.0" encoding="utf-8"?>
<ds:datastoreItem xmlns:ds="http://schemas.openxmlformats.org/officeDocument/2006/customXml" ds:itemID="{9F348156-8875-4182-84F8-15819D6AE712}"/>
</file>

<file path=customXml/itemProps3.xml><?xml version="1.0" encoding="utf-8"?>
<ds:datastoreItem xmlns:ds="http://schemas.openxmlformats.org/officeDocument/2006/customXml" ds:itemID="{8AB1CBD2-FF68-4781-AB16-FDDA178EF6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2016-09-26T12:08:49Z</cp:lastPrinted>
  <dcterms:created xsi:type="dcterms:W3CDTF">2016-09-15T10:42:13Z</dcterms:created>
  <dcterms:modified xsi:type="dcterms:W3CDTF">2017-11-10T09:36:24Z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