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Flussi!$A$1:$H$96</definedName>
    <definedName name="_xlnm.Print_Area" localSheetId="2">'Stratigrafia pendenti'!$A$1:$O$37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95" i="6" l="1"/>
  <c r="E95" i="6"/>
  <c r="C95" i="6"/>
  <c r="G86" i="6"/>
  <c r="E86" i="6"/>
  <c r="C86" i="6"/>
  <c r="G77" i="6"/>
  <c r="E77" i="6"/>
  <c r="C77" i="6"/>
  <c r="G68" i="6"/>
  <c r="E68" i="6"/>
  <c r="C68" i="6"/>
  <c r="G59" i="6"/>
  <c r="E59" i="6"/>
  <c r="C59" i="6"/>
  <c r="G50" i="6"/>
  <c r="E50" i="6"/>
  <c r="C50" i="6"/>
  <c r="F25" i="7"/>
  <c r="F23" i="7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<sst xmlns="http://schemas.openxmlformats.org/spreadsheetml/2006/main" count="237" uniqueCount="45">
  <si>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</si>
  <si>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</si>
  <si>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</si>
  <si>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</si>
  <si>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</si>
  <si>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</si>
  <si>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</si>
  <si>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</si>
  <si>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</si>
  <si>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</si>
  <si>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</si>
  <si>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</si>
  <si>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</si>
  <si>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</si>
  <si>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</si>
  <si>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</si>
  <si>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Bologna</t>
  </si>
  <si>
    <t>Corte d'Appello di Bologna</t>
  </si>
  <si>
    <t>Tribunale Ordinario di Bologna</t>
  </si>
  <si>
    <t>Tribunale Ordinario di Ferrara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</si>
  <si>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</si>
  <si>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</si>
  <si>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</si>
  <si>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</si>
  <si>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</si>
  <si>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</si>
  <si>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t>Tribunale Ordinario di Forlì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</si>
  <si>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</si>
  <si>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</si>
  <si>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</si>
  <si>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</si>
  <si>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</si>
  <si>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</si>
  <si>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</si>
  <si>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</si>
  <si>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</si>
  <si>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</si>
  <si>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 marzo 2018</t>
  </si>
  <si>
    <t>Fino al 2007</t>
  </si>
  <si>
    <t>Anni 2016 - 31 marzo 2018</t>
  </si>
  <si>
    <t>Pendenti al 31/12/2015</t>
  </si>
  <si>
    <t>Pendenti al 31/03/2018</t>
  </si>
  <si>
    <t>Iscritti 
gen - mar 2018</t>
  </si>
  <si>
    <t>Definiti 
gen - mar 2018</t>
  </si>
  <si>
    <t>Ultimo aggiornamento del sistema di rilevazione avvenuto il 5 aprile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</si>
</sst>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showGridLines="0" topLeftCell="A58" zoomScaleNormal="100" workbookViewId="0">
      <selection activeCell="A97" sqref="A9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34</v>
      </c>
      <c r="B3" s="36"/>
    </row>
    <row r="4" spans="1:15" x14ac:dyDescent="0.2">
      <c r="A4" s="35" t="s">
        <v>39</v>
      </c>
      <c r="B4" s="36"/>
    </row>
    <row r="6" spans="1:15" ht="38.2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35</v>
      </c>
      <c r="F6" s="7" t="s">
        <v>36</v>
      </c>
      <c r="G6" s="7" t="s">
        <v>42</v>
      </c>
      <c r="H6" s="7" t="s">
        <v>43</v>
      </c>
    </row>
    <row r="7" spans="1:15" ht="12.75" customHeight="1" x14ac:dyDescent="0.2">
      <c r="A7" s="63" t="s">
        <v>17</v>
      </c>
      <c r="B7" s="3" t="s">
        <v>29</v>
      </c>
      <c r="C7" s="4">
        <v>3515</v>
      </c>
      <c r="D7" s="4">
        <v>3093</v>
      </c>
      <c r="E7" s="4">
        <v>3918</v>
      </c>
      <c r="F7" s="4">
        <v>3840</v>
      </c>
      <c r="G7" s="4">
        <v>1133</v>
      </c>
      <c r="H7" s="4">
        <v>1137</v>
      </c>
    </row>
    <row r="8" spans="1:15" ht="12.75" customHeight="1" x14ac:dyDescent="0.2">
      <c r="A8" s="63"/>
      <c r="B8" s="3" t="s">
        <v>30</v>
      </c>
      <c r="C8" s="4">
        <v>661</v>
      </c>
      <c r="D8" s="4">
        <v>891</v>
      </c>
      <c r="E8" s="4">
        <v>647</v>
      </c>
      <c r="F8" s="4">
        <v>1002</v>
      </c>
      <c r="G8" s="4">
        <v>171</v>
      </c>
      <c r="H8" s="4">
        <v>228</v>
      </c>
    </row>
    <row r="9" spans="1:15" ht="12.75" customHeight="1" x14ac:dyDescent="0.2">
      <c r="A9" s="63"/>
      <c r="B9" s="48" t="s">
        <v>31</v>
      </c>
      <c r="C9" s="50">
        <v>378</v>
      </c>
      <c r="D9" s="50">
        <v>461</v>
      </c>
      <c r="E9" s="50">
        <v>293</v>
      </c>
      <c r="F9" s="50">
        <v>632</v>
      </c>
      <c r="G9" s="50">
        <v>83</v>
      </c>
      <c r="H9" s="50">
        <v>88</v>
      </c>
    </row>
    <row r="10" spans="1:15" ht="12.75" customHeight="1" thickBot="1" x14ac:dyDescent="0.25">
      <c r="A10" s="63"/>
      <c r="B10" s="10" t="s">
        <v>32</v>
      </c>
      <c r="C10" s="11">
        <v>751</v>
      </c>
      <c r="D10" s="11">
        <v>721</v>
      </c>
      <c r="E10" s="39">
        <v>884</v>
      </c>
      <c r="F10" s="11">
        <v>827</v>
      </c>
      <c r="G10" s="11">
        <v>245</v>
      </c>
      <c r="H10" s="11">
        <v>249</v>
      </c>
      <c r="J10" s="2"/>
      <c r="K10" s="2"/>
      <c r="L10" s="2"/>
      <c r="M10" s="2"/>
      <c r="N10" s="2"/>
      <c r="O10" s="2"/>
    </row>
    <row r="11" spans="1:15" ht="13.5" thickTop="1" x14ac:dyDescent="0.2">
      <c r="A11" s="63"/>
      <c r="B11" s="16" t="s">
        <v>4</v>
      </c>
      <c r="C11" s="17">
        <v>5305</v>
      </c>
      <c r="D11" s="17">
        <v>5166</v>
      </c>
      <c r="E11" s="17">
        <v>5742</v>
      </c>
      <c r="F11" s="17">
        <v>6301</v>
      </c>
      <c r="G11" s="17">
        <v>1632</v>
      </c>
      <c r="H11" s="17">
        <v>1702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64">
        <f>D11/C11</f>
        <v>0.97379830348727614</v>
      </c>
      <c r="D13" s="65"/>
      <c r="E13" s="64">
        <f>F11/E11</f>
        <v>1.0973528387321492</v>
      </c>
      <c r="F13" s="65"/>
      <c r="G13" s="64">
        <f>H11/G11</f>
        <v>1.0428921568627452</v>
      </c>
      <c r="H13" s="6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3" t="s">
        <v>18</v>
      </c>
      <c r="B15" s="3" t="s">
        <v>29</v>
      </c>
      <c r="C15" s="4">
        <v>9988</v>
      </c>
      <c r="D15" s="4">
        <v>9655</v>
      </c>
      <c r="E15" s="4">
        <v>10517</v>
      </c>
      <c r="F15" s="4">
        <v>10335</v>
      </c>
      <c r="G15" s="4">
        <v>2649</v>
      </c>
      <c r="H15" s="4">
        <v>3322</v>
      </c>
    </row>
    <row r="16" spans="1:15" x14ac:dyDescent="0.2">
      <c r="A16" s="63" t="s">
        <v>2</v>
      </c>
      <c r="B16" s="3" t="s">
        <v>30</v>
      </c>
      <c r="C16" s="4">
        <v>3367</v>
      </c>
      <c r="D16" s="4">
        <v>3275</v>
      </c>
      <c r="E16" s="4">
        <v>3068</v>
      </c>
      <c r="F16" s="4">
        <v>3326</v>
      </c>
      <c r="G16" s="4">
        <v>651</v>
      </c>
      <c r="H16" s="4">
        <v>658</v>
      </c>
    </row>
    <row r="17" spans="1:8" x14ac:dyDescent="0.2">
      <c r="A17" s="63" t="s">
        <v>2</v>
      </c>
      <c r="B17" s="3" t="s">
        <v>31</v>
      </c>
      <c r="C17" s="4">
        <v>341</v>
      </c>
      <c r="D17" s="4">
        <v>299</v>
      </c>
      <c r="E17" s="4">
        <v>352</v>
      </c>
      <c r="F17" s="4">
        <v>366</v>
      </c>
      <c r="G17" s="4">
        <v>109</v>
      </c>
      <c r="H17" s="4">
        <v>85</v>
      </c>
    </row>
    <row r="18" spans="1:8" x14ac:dyDescent="0.2">
      <c r="A18" s="63"/>
      <c r="B18" s="48" t="s">
        <v>32</v>
      </c>
      <c r="C18" s="50">
        <v>3850</v>
      </c>
      <c r="D18" s="50">
        <v>4227</v>
      </c>
      <c r="E18" s="50">
        <v>4398</v>
      </c>
      <c r="F18" s="50">
        <v>4329</v>
      </c>
      <c r="G18" s="50">
        <v>1394</v>
      </c>
      <c r="H18" s="50">
        <v>1334</v>
      </c>
    </row>
    <row r="19" spans="1:8" ht="13.5" thickBot="1" x14ac:dyDescent="0.25">
      <c r="A19" s="63" t="s">
        <v>2</v>
      </c>
      <c r="B19" s="10" t="s">
        <v>15</v>
      </c>
      <c r="C19" s="11">
        <v>10329</v>
      </c>
      <c r="D19" s="11">
        <v>10005</v>
      </c>
      <c r="E19" s="39">
        <v>9876</v>
      </c>
      <c r="F19" s="11">
        <v>10107</v>
      </c>
      <c r="G19" s="11">
        <v>2360</v>
      </c>
      <c r="H19" s="11">
        <v>2076</v>
      </c>
    </row>
    <row r="20" spans="1:8" ht="13.5" thickTop="1" x14ac:dyDescent="0.2">
      <c r="A20" s="63"/>
      <c r="B20" s="16" t="s">
        <v>4</v>
      </c>
      <c r="C20" s="17">
        <v>27875</v>
      </c>
      <c r="D20" s="17">
        <v>27461</v>
      </c>
      <c r="E20" s="17">
        <v>28211</v>
      </c>
      <c r="F20" s="17">
        <v>28463</v>
      </c>
      <c r="G20" s="17">
        <v>7163</v>
      </c>
      <c r="H20" s="17">
        <v>7475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64">
        <f>D20/C20</f>
        <v>0.98514798206278031</v>
      </c>
      <c r="D22" s="65"/>
      <c r="E22" s="64">
        <f>F20/E20</f>
        <v>1.0089326858317678</v>
      </c>
      <c r="F22" s="65"/>
      <c r="G22" s="64">
        <f>H20/G20</f>
        <v>1.043557168784029</v>
      </c>
      <c r="H22" s="6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63" t="s">
        <v>19</v>
      </c>
      <c r="B24" s="3" t="s">
        <v>29</v>
      </c>
      <c r="C24" s="4">
        <v>2175</v>
      </c>
      <c r="D24" s="4">
        <v>2300</v>
      </c>
      <c r="E24" s="4">
        <v>1718</v>
      </c>
      <c r="F24" s="4">
        <v>2061</v>
      </c>
      <c r="G24" s="4">
        <v>446</v>
      </c>
      <c r="H24" s="4">
        <v>495</v>
      </c>
    </row>
    <row r="25" spans="1:8" x14ac:dyDescent="0.2">
      <c r="A25" s="63" t="s">
        <v>3</v>
      </c>
      <c r="B25" s="3" t="s">
        <v>30</v>
      </c>
      <c r="C25" s="4">
        <v>633</v>
      </c>
      <c r="D25" s="4">
        <v>679</v>
      </c>
      <c r="E25" s="4">
        <v>608</v>
      </c>
      <c r="F25" s="4">
        <v>643</v>
      </c>
      <c r="G25" s="4">
        <v>161</v>
      </c>
      <c r="H25" s="4">
        <v>158</v>
      </c>
    </row>
    <row r="26" spans="1:8" x14ac:dyDescent="0.2">
      <c r="A26" s="63" t="s">
        <v>3</v>
      </c>
      <c r="B26" s="3" t="s">
        <v>31</v>
      </c>
      <c r="C26" s="5">
        <v>143</v>
      </c>
      <c r="D26" s="4">
        <v>182</v>
      </c>
      <c r="E26" s="4">
        <v>110</v>
      </c>
      <c r="F26" s="4">
        <v>85</v>
      </c>
      <c r="G26" s="5">
        <v>43</v>
      </c>
      <c r="H26" s="4">
        <v>29</v>
      </c>
    </row>
    <row r="27" spans="1:8" x14ac:dyDescent="0.2">
      <c r="A27" s="63"/>
      <c r="B27" s="48" t="s">
        <v>32</v>
      </c>
      <c r="C27" s="49">
        <v>1837</v>
      </c>
      <c r="D27" s="50">
        <v>1806</v>
      </c>
      <c r="E27" s="50">
        <v>1648</v>
      </c>
      <c r="F27" s="50">
        <v>1616</v>
      </c>
      <c r="G27" s="49">
        <v>403</v>
      </c>
      <c r="H27" s="50">
        <v>386</v>
      </c>
    </row>
    <row r="28" spans="1:8" ht="13.5" thickBot="1" x14ac:dyDescent="0.25">
      <c r="A28" s="63" t="s">
        <v>3</v>
      </c>
      <c r="B28" s="10" t="s">
        <v>15</v>
      </c>
      <c r="C28" s="11">
        <v>2283</v>
      </c>
      <c r="D28" s="11">
        <v>2242</v>
      </c>
      <c r="E28" s="39">
        <v>2049</v>
      </c>
      <c r="F28" s="11">
        <v>2081</v>
      </c>
      <c r="G28" s="11">
        <v>463</v>
      </c>
      <c r="H28" s="11">
        <v>445</v>
      </c>
    </row>
    <row r="29" spans="1:8" ht="13.5" thickTop="1" x14ac:dyDescent="0.2">
      <c r="A29" s="63"/>
      <c r="B29" s="16" t="s">
        <v>4</v>
      </c>
      <c r="C29" s="17">
        <v>7071</v>
      </c>
      <c r="D29" s="17">
        <v>7209</v>
      </c>
      <c r="E29" s="17">
        <v>6133</v>
      </c>
      <c r="F29" s="17">
        <v>6486</v>
      </c>
      <c r="G29" s="17">
        <v>1516</v>
      </c>
      <c r="H29" s="17">
        <v>1513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64">
        <f>D29/C29</f>
        <v>1.0195163343232923</v>
      </c>
      <c r="D31" s="65"/>
      <c r="E31" s="64">
        <f>F29/E29</f>
        <v>1.0575574759497799</v>
      </c>
      <c r="F31" s="65"/>
      <c r="G31" s="64">
        <f>H29/G29</f>
        <v>0.99802110817941958</v>
      </c>
      <c r="H31" s="6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63" t="s">
        <v>26</v>
      </c>
      <c r="B33" s="3" t="s">
        <v>29</v>
      </c>
      <c r="C33" s="4">
        <v>2312</v>
      </c>
      <c r="D33" s="4">
        <v>2805</v>
      </c>
      <c r="E33" s="4">
        <v>2274</v>
      </c>
      <c r="F33" s="4">
        <v>2376</v>
      </c>
      <c r="G33" s="4">
        <v>512</v>
      </c>
      <c r="H33" s="4">
        <v>544</v>
      </c>
    </row>
    <row r="34" spans="1:8" x14ac:dyDescent="0.2">
      <c r="A34" s="63"/>
      <c r="B34" s="3" t="s">
        <v>30</v>
      </c>
      <c r="C34" s="4">
        <v>713</v>
      </c>
      <c r="D34" s="4">
        <v>738</v>
      </c>
      <c r="E34" s="4">
        <v>620</v>
      </c>
      <c r="F34" s="4">
        <v>643</v>
      </c>
      <c r="G34" s="4">
        <v>147</v>
      </c>
      <c r="H34" s="4">
        <v>216</v>
      </c>
    </row>
    <row r="35" spans="1:8" x14ac:dyDescent="0.2">
      <c r="A35" s="63"/>
      <c r="B35" s="3" t="s">
        <v>31</v>
      </c>
      <c r="C35" s="4">
        <v>179</v>
      </c>
      <c r="D35" s="4">
        <v>186</v>
      </c>
      <c r="E35" s="4">
        <v>156</v>
      </c>
      <c r="F35" s="4">
        <v>235</v>
      </c>
      <c r="G35" s="4">
        <v>48</v>
      </c>
      <c r="H35" s="4">
        <v>68</v>
      </c>
    </row>
    <row r="36" spans="1:8" x14ac:dyDescent="0.2">
      <c r="A36" s="63"/>
      <c r="B36" s="3" t="s">
        <v>32</v>
      </c>
      <c r="C36" s="5">
        <v>1784</v>
      </c>
      <c r="D36" s="4">
        <v>1719</v>
      </c>
      <c r="E36" s="4">
        <v>2110</v>
      </c>
      <c r="F36" s="4">
        <v>2084</v>
      </c>
      <c r="G36" s="4">
        <v>605</v>
      </c>
      <c r="H36" s="4">
        <v>457</v>
      </c>
    </row>
    <row r="37" spans="1:8" ht="13.5" thickBot="1" x14ac:dyDescent="0.25">
      <c r="A37" s="63"/>
      <c r="B37" s="10" t="s">
        <v>15</v>
      </c>
      <c r="C37" s="11">
        <v>2948</v>
      </c>
      <c r="D37" s="11">
        <v>2910</v>
      </c>
      <c r="E37" s="39">
        <v>2536</v>
      </c>
      <c r="F37" s="11">
        <v>2582</v>
      </c>
      <c r="G37" s="11">
        <v>624</v>
      </c>
      <c r="H37" s="11">
        <v>555</v>
      </c>
    </row>
    <row r="38" spans="1:8" ht="13.5" thickTop="1" x14ac:dyDescent="0.2">
      <c r="A38" s="63"/>
      <c r="B38" s="16" t="s">
        <v>4</v>
      </c>
      <c r="C38" s="17">
        <v>7936</v>
      </c>
      <c r="D38" s="17">
        <v>8358</v>
      </c>
      <c r="E38" s="17">
        <v>7696</v>
      </c>
      <c r="F38" s="17">
        <v>7920</v>
      </c>
      <c r="G38" s="17">
        <v>1936</v>
      </c>
      <c r="H38" s="17">
        <v>1840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64">
        <f>D38/C38</f>
        <v>1.0531754032258065</v>
      </c>
      <c r="D40" s="65"/>
      <c r="E40" s="64">
        <f>F38/E38</f>
        <v>1.029106029106029</v>
      </c>
      <c r="F40" s="65"/>
      <c r="G40" s="64">
        <f>H38/G38</f>
        <v>0.95041322314049592</v>
      </c>
      <c r="H40" s="6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63" t="s">
        <v>20</v>
      </c>
      <c r="B43" s="3" t="s">
        <v>29</v>
      </c>
      <c r="C43" s="4">
        <v>4486</v>
      </c>
      <c r="D43" s="4">
        <v>5275</v>
      </c>
      <c r="E43" s="4">
        <v>3821</v>
      </c>
      <c r="F43" s="4">
        <v>5193</v>
      </c>
      <c r="G43" s="4">
        <v>1040</v>
      </c>
      <c r="H43" s="4">
        <v>1204</v>
      </c>
    </row>
    <row r="44" spans="1:8" x14ac:dyDescent="0.2">
      <c r="A44" s="63" t="s">
        <v>2</v>
      </c>
      <c r="B44" s="3" t="s">
        <v>30</v>
      </c>
      <c r="C44" s="4">
        <v>1491</v>
      </c>
      <c r="D44" s="4">
        <v>1429</v>
      </c>
      <c r="E44" s="4">
        <v>1365</v>
      </c>
      <c r="F44" s="4">
        <v>1458</v>
      </c>
      <c r="G44" s="4">
        <v>316</v>
      </c>
      <c r="H44" s="4">
        <v>328</v>
      </c>
    </row>
    <row r="45" spans="1:8" x14ac:dyDescent="0.2">
      <c r="A45" s="63"/>
      <c r="B45" s="3" t="s">
        <v>31</v>
      </c>
      <c r="C45" s="4">
        <v>239</v>
      </c>
      <c r="D45" s="4">
        <v>222</v>
      </c>
      <c r="E45" s="4">
        <v>192</v>
      </c>
      <c r="F45" s="4">
        <v>337</v>
      </c>
      <c r="G45" s="4">
        <v>69</v>
      </c>
      <c r="H45" s="4">
        <v>91</v>
      </c>
    </row>
    <row r="46" spans="1:8" x14ac:dyDescent="0.2">
      <c r="A46" s="63" t="s">
        <v>2</v>
      </c>
      <c r="B46" s="3" t="s">
        <v>32</v>
      </c>
      <c r="C46" s="4">
        <v>3175</v>
      </c>
      <c r="D46" s="4">
        <v>3112</v>
      </c>
      <c r="E46" s="4">
        <v>3018</v>
      </c>
      <c r="F46" s="4">
        <v>2958</v>
      </c>
      <c r="G46" s="4">
        <v>791</v>
      </c>
      <c r="H46" s="4">
        <v>799</v>
      </c>
    </row>
    <row r="47" spans="1:8" ht="13.5" thickBot="1" x14ac:dyDescent="0.25">
      <c r="A47" s="63" t="s">
        <v>2</v>
      </c>
      <c r="B47" s="10" t="s">
        <v>15</v>
      </c>
      <c r="C47" s="11">
        <v>6281</v>
      </c>
      <c r="D47" s="11">
        <v>6316</v>
      </c>
      <c r="E47" s="39">
        <v>6097</v>
      </c>
      <c r="F47" s="11">
        <v>5964</v>
      </c>
      <c r="G47" s="11">
        <v>1486</v>
      </c>
      <c r="H47" s="11">
        <v>1618</v>
      </c>
    </row>
    <row r="48" spans="1:8" ht="13.5" thickTop="1" x14ac:dyDescent="0.2">
      <c r="A48" s="63"/>
      <c r="B48" s="16" t="s">
        <v>4</v>
      </c>
      <c r="C48" s="17">
        <v>15672</v>
      </c>
      <c r="D48" s="17">
        <v>16354</v>
      </c>
      <c r="E48" s="17">
        <v>14493</v>
      </c>
      <c r="F48" s="17">
        <v>15910</v>
      </c>
      <c r="G48" s="17">
        <v>3702</v>
      </c>
      <c r="H48" s="17">
        <v>4040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64">
        <f>D48/C48</f>
        <v>1.0435171005615109</v>
      </c>
      <c r="D50" s="65"/>
      <c r="E50" s="64">
        <f>F48/E48</f>
        <v>1.097771337887256</v>
      </c>
      <c r="F50" s="65"/>
      <c r="G50" s="64">
        <f>H48/G48</f>
        <v>1.091301998919503</v>
      </c>
      <c r="H50" s="65"/>
    </row>
    <row r="51" spans="1:8" x14ac:dyDescent="0.2">
      <c r="C51" s="2"/>
      <c r="D51" s="2"/>
    </row>
    <row r="52" spans="1:8" x14ac:dyDescent="0.2">
      <c r="A52" s="63" t="s">
        <v>21</v>
      </c>
      <c r="B52" s="3" t="s">
        <v>29</v>
      </c>
      <c r="C52" s="4">
        <v>3224</v>
      </c>
      <c r="D52" s="4">
        <v>3224</v>
      </c>
      <c r="E52" s="4">
        <v>2691</v>
      </c>
      <c r="F52" s="4">
        <v>3575</v>
      </c>
      <c r="G52" s="4">
        <v>692</v>
      </c>
      <c r="H52" s="4">
        <v>865</v>
      </c>
    </row>
    <row r="53" spans="1:8" x14ac:dyDescent="0.2">
      <c r="A53" s="63" t="s">
        <v>2</v>
      </c>
      <c r="B53" s="3" t="s">
        <v>30</v>
      </c>
      <c r="C53" s="4">
        <v>929</v>
      </c>
      <c r="D53" s="4">
        <v>998</v>
      </c>
      <c r="E53" s="4">
        <v>895</v>
      </c>
      <c r="F53" s="4">
        <v>847</v>
      </c>
      <c r="G53" s="4">
        <v>213</v>
      </c>
      <c r="H53" s="4">
        <v>201</v>
      </c>
    </row>
    <row r="54" spans="1:8" x14ac:dyDescent="0.2">
      <c r="A54" s="63"/>
      <c r="B54" s="3" t="s">
        <v>31</v>
      </c>
      <c r="C54" s="4">
        <v>215</v>
      </c>
      <c r="D54" s="4">
        <v>297</v>
      </c>
      <c r="E54" s="4">
        <v>155</v>
      </c>
      <c r="F54" s="4">
        <v>228</v>
      </c>
      <c r="G54" s="4">
        <v>29</v>
      </c>
      <c r="H54" s="4">
        <v>34</v>
      </c>
    </row>
    <row r="55" spans="1:8" x14ac:dyDescent="0.2">
      <c r="A55" s="63" t="s">
        <v>2</v>
      </c>
      <c r="B55" s="3" t="s">
        <v>32</v>
      </c>
      <c r="C55" s="4">
        <v>1799</v>
      </c>
      <c r="D55" s="4">
        <v>1712</v>
      </c>
      <c r="E55" s="4">
        <v>1817</v>
      </c>
      <c r="F55" s="4">
        <v>1677</v>
      </c>
      <c r="G55" s="4">
        <v>465</v>
      </c>
      <c r="H55" s="4">
        <v>526</v>
      </c>
    </row>
    <row r="56" spans="1:8" ht="13.5" thickBot="1" x14ac:dyDescent="0.25">
      <c r="A56" s="63" t="s">
        <v>2</v>
      </c>
      <c r="B56" s="10" t="s">
        <v>15</v>
      </c>
      <c r="C56" s="11">
        <v>3653</v>
      </c>
      <c r="D56" s="11">
        <v>3585</v>
      </c>
      <c r="E56" s="39">
        <v>3309</v>
      </c>
      <c r="F56" s="11">
        <v>3313</v>
      </c>
      <c r="G56" s="11">
        <v>838</v>
      </c>
      <c r="H56" s="11">
        <v>862</v>
      </c>
    </row>
    <row r="57" spans="1:8" ht="13.5" thickTop="1" x14ac:dyDescent="0.2">
      <c r="A57" s="63"/>
      <c r="B57" s="16" t="s">
        <v>4</v>
      </c>
      <c r="C57" s="17">
        <v>9820</v>
      </c>
      <c r="D57" s="17">
        <v>9816</v>
      </c>
      <c r="E57" s="17">
        <v>8867</v>
      </c>
      <c r="F57" s="17">
        <v>9640</v>
      </c>
      <c r="G57" s="17">
        <v>2237</v>
      </c>
      <c r="H57" s="17">
        <v>2488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64">
        <f>D57/C57</f>
        <v>0.99959266802443991</v>
      </c>
      <c r="D59" s="65"/>
      <c r="E59" s="64">
        <f>F57/E57</f>
        <v>1.087177173790459</v>
      </c>
      <c r="F59" s="65"/>
      <c r="G59" s="64">
        <f>H57/G57</f>
        <v>1.1122038444345106</v>
      </c>
      <c r="H59" s="65"/>
    </row>
    <row r="60" spans="1:8" x14ac:dyDescent="0.2">
      <c r="C60" s="2"/>
      <c r="D60" s="2"/>
    </row>
    <row r="61" spans="1:8" x14ac:dyDescent="0.2">
      <c r="A61" s="63" t="s">
        <v>22</v>
      </c>
      <c r="B61" s="3" t="s">
        <v>29</v>
      </c>
      <c r="C61" s="4">
        <v>1575</v>
      </c>
      <c r="D61" s="4">
        <v>1429</v>
      </c>
      <c r="E61" s="4">
        <v>1507</v>
      </c>
      <c r="F61" s="4">
        <v>1698</v>
      </c>
      <c r="G61" s="4">
        <v>340</v>
      </c>
      <c r="H61" s="4">
        <v>484</v>
      </c>
    </row>
    <row r="62" spans="1:8" x14ac:dyDescent="0.2">
      <c r="A62" s="63" t="s">
        <v>2</v>
      </c>
      <c r="B62" s="3" t="s">
        <v>30</v>
      </c>
      <c r="C62" s="4">
        <v>673</v>
      </c>
      <c r="D62" s="4">
        <v>637</v>
      </c>
      <c r="E62" s="4">
        <v>571</v>
      </c>
      <c r="F62" s="4">
        <v>692</v>
      </c>
      <c r="G62" s="4">
        <v>207</v>
      </c>
      <c r="H62" s="4">
        <v>210</v>
      </c>
    </row>
    <row r="63" spans="1:8" x14ac:dyDescent="0.2">
      <c r="A63" s="63"/>
      <c r="B63" s="3" t="s">
        <v>31</v>
      </c>
      <c r="C63" s="4">
        <v>168</v>
      </c>
      <c r="D63" s="4">
        <v>114</v>
      </c>
      <c r="E63" s="4">
        <v>99</v>
      </c>
      <c r="F63" s="4">
        <v>203</v>
      </c>
      <c r="G63" s="4">
        <v>36</v>
      </c>
      <c r="H63" s="4">
        <v>47</v>
      </c>
    </row>
    <row r="64" spans="1:8" x14ac:dyDescent="0.2">
      <c r="A64" s="63" t="s">
        <v>2</v>
      </c>
      <c r="B64" s="3" t="s">
        <v>32</v>
      </c>
      <c r="C64" s="4">
        <v>1204</v>
      </c>
      <c r="D64" s="4">
        <v>1175</v>
      </c>
      <c r="E64" s="4">
        <v>1151</v>
      </c>
      <c r="F64" s="4">
        <v>1186</v>
      </c>
      <c r="G64" s="4">
        <v>292</v>
      </c>
      <c r="H64" s="4">
        <v>292</v>
      </c>
    </row>
    <row r="65" spans="1:8" ht="13.5" thickBot="1" x14ac:dyDescent="0.25">
      <c r="A65" s="63" t="s">
        <v>2</v>
      </c>
      <c r="B65" s="10" t="s">
        <v>15</v>
      </c>
      <c r="C65" s="11">
        <v>2148</v>
      </c>
      <c r="D65" s="11">
        <v>2101</v>
      </c>
      <c r="E65" s="39">
        <v>2051</v>
      </c>
      <c r="F65" s="11">
        <v>2034</v>
      </c>
      <c r="G65" s="11">
        <v>549</v>
      </c>
      <c r="H65" s="11">
        <v>527</v>
      </c>
    </row>
    <row r="66" spans="1:8" ht="13.5" thickTop="1" x14ac:dyDescent="0.2">
      <c r="A66" s="63"/>
      <c r="B66" s="16" t="s">
        <v>4</v>
      </c>
      <c r="C66" s="17">
        <v>5768</v>
      </c>
      <c r="D66" s="17">
        <v>5456</v>
      </c>
      <c r="E66" s="17">
        <v>5379</v>
      </c>
      <c r="F66" s="17">
        <v>5813</v>
      </c>
      <c r="G66" s="17">
        <v>1424</v>
      </c>
      <c r="H66" s="17">
        <v>1560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10</v>
      </c>
      <c r="C68" s="64">
        <f>D66/C66</f>
        <v>0.94590846047156729</v>
      </c>
      <c r="D68" s="65"/>
      <c r="E68" s="64">
        <f>F66/E66</f>
        <v>1.0806841420338353</v>
      </c>
      <c r="F68" s="65"/>
      <c r="G68" s="64">
        <f>H66/G66</f>
        <v>1.095505617977528</v>
      </c>
      <c r="H68" s="65"/>
    </row>
    <row r="69" spans="1:8" x14ac:dyDescent="0.2">
      <c r="C69" s="2"/>
      <c r="D69" s="2"/>
    </row>
    <row r="70" spans="1:8" x14ac:dyDescent="0.2">
      <c r="A70" s="63" t="s">
        <v>23</v>
      </c>
      <c r="B70" s="3" t="s">
        <v>29</v>
      </c>
      <c r="C70" s="4">
        <v>2226</v>
      </c>
      <c r="D70" s="4">
        <v>2511</v>
      </c>
      <c r="E70" s="4">
        <v>2054</v>
      </c>
      <c r="F70" s="4">
        <v>2261</v>
      </c>
      <c r="G70" s="4">
        <v>571</v>
      </c>
      <c r="H70" s="4">
        <v>585</v>
      </c>
    </row>
    <row r="71" spans="1:8" x14ac:dyDescent="0.2">
      <c r="A71" s="63"/>
      <c r="B71" s="3" t="s">
        <v>30</v>
      </c>
      <c r="C71" s="4">
        <v>712</v>
      </c>
      <c r="D71" s="4">
        <v>718</v>
      </c>
      <c r="E71" s="4">
        <v>687</v>
      </c>
      <c r="F71" s="4">
        <v>788</v>
      </c>
      <c r="G71" s="4">
        <v>235</v>
      </c>
      <c r="H71" s="4">
        <v>253</v>
      </c>
    </row>
    <row r="72" spans="1:8" x14ac:dyDescent="0.2">
      <c r="A72" s="63" t="s">
        <v>2</v>
      </c>
      <c r="B72" s="3" t="s">
        <v>31</v>
      </c>
      <c r="C72" s="4">
        <v>269</v>
      </c>
      <c r="D72" s="4">
        <v>298</v>
      </c>
      <c r="E72" s="4">
        <v>228</v>
      </c>
      <c r="F72" s="4">
        <v>288</v>
      </c>
      <c r="G72" s="4">
        <v>61</v>
      </c>
      <c r="H72" s="4">
        <v>76</v>
      </c>
    </row>
    <row r="73" spans="1:8" x14ac:dyDescent="0.2">
      <c r="A73" s="63" t="s">
        <v>2</v>
      </c>
      <c r="B73" s="3" t="s">
        <v>32</v>
      </c>
      <c r="C73" s="4">
        <v>1633</v>
      </c>
      <c r="D73" s="4">
        <v>1497</v>
      </c>
      <c r="E73" s="4">
        <v>1636</v>
      </c>
      <c r="F73" s="4">
        <v>1665</v>
      </c>
      <c r="G73" s="4">
        <v>437</v>
      </c>
      <c r="H73" s="4">
        <v>424</v>
      </c>
    </row>
    <row r="74" spans="1:8" ht="13.5" thickBot="1" x14ac:dyDescent="0.25">
      <c r="A74" s="63" t="s">
        <v>2</v>
      </c>
      <c r="B74" s="10" t="s">
        <v>15</v>
      </c>
      <c r="C74" s="11">
        <v>2556</v>
      </c>
      <c r="D74" s="11">
        <v>2580</v>
      </c>
      <c r="E74" s="39">
        <v>2411</v>
      </c>
      <c r="F74" s="11">
        <v>2449</v>
      </c>
      <c r="G74" s="11">
        <v>621</v>
      </c>
      <c r="H74" s="11">
        <v>631</v>
      </c>
    </row>
    <row r="75" spans="1:8" ht="13.5" thickTop="1" x14ac:dyDescent="0.2">
      <c r="A75" s="63"/>
      <c r="B75" s="16" t="s">
        <v>4</v>
      </c>
      <c r="C75" s="17">
        <v>7396</v>
      </c>
      <c r="D75" s="17">
        <v>7604</v>
      </c>
      <c r="E75" s="17">
        <v>7016</v>
      </c>
      <c r="F75" s="17">
        <v>7451</v>
      </c>
      <c r="G75" s="17">
        <v>1925</v>
      </c>
      <c r="H75" s="17">
        <v>1969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10</v>
      </c>
      <c r="C77" s="64">
        <f>D75/C75</f>
        <v>1.0281233098972418</v>
      </c>
      <c r="D77" s="65"/>
      <c r="E77" s="64">
        <f>F75/E75</f>
        <v>1.0620011402508551</v>
      </c>
      <c r="F77" s="65"/>
      <c r="G77" s="64">
        <f>H75/G75</f>
        <v>1.0228571428571429</v>
      </c>
      <c r="H77" s="65"/>
    </row>
    <row r="78" spans="1:8" x14ac:dyDescent="0.2">
      <c r="C78" s="2"/>
      <c r="D78" s="2"/>
    </row>
    <row r="79" spans="1:8" x14ac:dyDescent="0.2">
      <c r="A79" s="63" t="s">
        <v>24</v>
      </c>
      <c r="B79" s="3" t="s">
        <v>29</v>
      </c>
      <c r="C79" s="4">
        <v>3167</v>
      </c>
      <c r="D79" s="4">
        <v>3147</v>
      </c>
      <c r="E79" s="4">
        <v>2886</v>
      </c>
      <c r="F79" s="4">
        <v>2835</v>
      </c>
      <c r="G79" s="4">
        <v>667</v>
      </c>
      <c r="H79" s="4">
        <v>833</v>
      </c>
    </row>
    <row r="80" spans="1:8" x14ac:dyDescent="0.2">
      <c r="A80" s="63" t="s">
        <v>2</v>
      </c>
      <c r="B80" s="3" t="s">
        <v>30</v>
      </c>
      <c r="C80" s="4">
        <v>976</v>
      </c>
      <c r="D80" s="4">
        <v>966</v>
      </c>
      <c r="E80" s="4">
        <v>1070</v>
      </c>
      <c r="F80" s="4">
        <v>1035</v>
      </c>
      <c r="G80" s="4">
        <v>213</v>
      </c>
      <c r="H80" s="4">
        <v>217</v>
      </c>
    </row>
    <row r="81" spans="1:8" x14ac:dyDescent="0.2">
      <c r="A81" s="63"/>
      <c r="B81" s="3" t="s">
        <v>31</v>
      </c>
      <c r="C81" s="4">
        <v>186</v>
      </c>
      <c r="D81" s="4">
        <v>176</v>
      </c>
      <c r="E81" s="4">
        <v>180</v>
      </c>
      <c r="F81" s="4">
        <v>167</v>
      </c>
      <c r="G81" s="4">
        <v>44</v>
      </c>
      <c r="H81" s="4">
        <v>42</v>
      </c>
    </row>
    <row r="82" spans="1:8" x14ac:dyDescent="0.2">
      <c r="A82" s="63" t="s">
        <v>2</v>
      </c>
      <c r="B82" s="3" t="s">
        <v>32</v>
      </c>
      <c r="C82" s="4">
        <v>1498</v>
      </c>
      <c r="D82" s="4">
        <v>1456</v>
      </c>
      <c r="E82" s="4">
        <v>1870</v>
      </c>
      <c r="F82" s="4">
        <v>1823</v>
      </c>
      <c r="G82" s="4">
        <v>527</v>
      </c>
      <c r="H82" s="4">
        <v>589</v>
      </c>
    </row>
    <row r="83" spans="1:8" ht="13.5" thickBot="1" x14ac:dyDescent="0.25">
      <c r="A83" s="63" t="s">
        <v>2</v>
      </c>
      <c r="B83" s="10" t="s">
        <v>15</v>
      </c>
      <c r="C83" s="11">
        <v>4782</v>
      </c>
      <c r="D83" s="11">
        <v>4723</v>
      </c>
      <c r="E83" s="39">
        <v>4183</v>
      </c>
      <c r="F83" s="11">
        <v>4218</v>
      </c>
      <c r="G83" s="11">
        <v>939</v>
      </c>
      <c r="H83" s="11">
        <v>935</v>
      </c>
    </row>
    <row r="84" spans="1:8" ht="13.5" thickTop="1" x14ac:dyDescent="0.2">
      <c r="A84" s="63"/>
      <c r="B84" s="16" t="s">
        <v>4</v>
      </c>
      <c r="C84" s="17">
        <v>10609</v>
      </c>
      <c r="D84" s="17">
        <v>10468</v>
      </c>
      <c r="E84" s="17">
        <v>10189</v>
      </c>
      <c r="F84" s="17">
        <v>10078</v>
      </c>
      <c r="G84" s="17">
        <v>2390</v>
      </c>
      <c r="H84" s="17">
        <v>2616</v>
      </c>
    </row>
    <row r="85" spans="1:8" x14ac:dyDescent="0.2">
      <c r="A85" s="27"/>
      <c r="B85" s="14"/>
      <c r="C85" s="15"/>
      <c r="D85" s="15"/>
      <c r="E85" s="15"/>
      <c r="F85" s="15"/>
      <c r="G85" s="15"/>
      <c r="H85" s="15"/>
    </row>
    <row r="86" spans="1:8" x14ac:dyDescent="0.2">
      <c r="A86" s="27"/>
      <c r="B86" s="18" t="s">
        <v>10</v>
      </c>
      <c r="C86" s="64">
        <f>D84/C84</f>
        <v>0.98670939768121402</v>
      </c>
      <c r="D86" s="65"/>
      <c r="E86" s="64">
        <f>F84/E84</f>
        <v>0.98910589851800956</v>
      </c>
      <c r="F86" s="65"/>
      <c r="G86" s="64">
        <f>H84/G84</f>
        <v>1.094560669456067</v>
      </c>
      <c r="H86" s="65"/>
    </row>
    <row r="88" spans="1:8" x14ac:dyDescent="0.2">
      <c r="A88" s="63" t="s">
        <v>25</v>
      </c>
      <c r="B88" s="3" t="s">
        <v>29</v>
      </c>
      <c r="C88" s="4">
        <v>3233</v>
      </c>
      <c r="D88" s="4">
        <v>2929</v>
      </c>
      <c r="E88" s="4">
        <v>2347</v>
      </c>
      <c r="F88" s="4">
        <v>2706</v>
      </c>
      <c r="G88" s="4">
        <v>537</v>
      </c>
      <c r="H88" s="4">
        <v>757</v>
      </c>
    </row>
    <row r="89" spans="1:8" x14ac:dyDescent="0.2">
      <c r="A89" s="63" t="s">
        <v>2</v>
      </c>
      <c r="B89" s="3" t="s">
        <v>30</v>
      </c>
      <c r="C89" s="4">
        <v>773</v>
      </c>
      <c r="D89" s="4">
        <v>816</v>
      </c>
      <c r="E89" s="4">
        <v>711</v>
      </c>
      <c r="F89" s="4">
        <v>788</v>
      </c>
      <c r="G89" s="4">
        <v>143</v>
      </c>
      <c r="H89" s="4">
        <v>135</v>
      </c>
    </row>
    <row r="90" spans="1:8" x14ac:dyDescent="0.2">
      <c r="A90" s="63"/>
      <c r="B90" s="3" t="s">
        <v>31</v>
      </c>
      <c r="C90" s="4">
        <v>171</v>
      </c>
      <c r="D90" s="4">
        <v>185</v>
      </c>
      <c r="E90" s="4">
        <v>277</v>
      </c>
      <c r="F90" s="4">
        <v>233</v>
      </c>
      <c r="G90" s="4">
        <v>104</v>
      </c>
      <c r="H90" s="4">
        <v>44</v>
      </c>
    </row>
    <row r="91" spans="1:8" x14ac:dyDescent="0.2">
      <c r="A91" s="63" t="s">
        <v>2</v>
      </c>
      <c r="B91" s="3" t="s">
        <v>32</v>
      </c>
      <c r="C91" s="4">
        <v>1525</v>
      </c>
      <c r="D91" s="4">
        <v>1527</v>
      </c>
      <c r="E91" s="4">
        <v>1606</v>
      </c>
      <c r="F91" s="4">
        <v>1569</v>
      </c>
      <c r="G91" s="4">
        <v>491</v>
      </c>
      <c r="H91" s="4">
        <v>493</v>
      </c>
    </row>
    <row r="92" spans="1:8" ht="13.5" thickBot="1" x14ac:dyDescent="0.25">
      <c r="A92" s="63" t="s">
        <v>2</v>
      </c>
      <c r="B92" s="10" t="s">
        <v>15</v>
      </c>
      <c r="C92" s="11">
        <v>3203</v>
      </c>
      <c r="D92" s="11">
        <v>3156</v>
      </c>
      <c r="E92" s="39">
        <v>2935</v>
      </c>
      <c r="F92" s="11">
        <v>2966</v>
      </c>
      <c r="G92" s="11">
        <v>733</v>
      </c>
      <c r="H92" s="11">
        <v>694</v>
      </c>
    </row>
    <row r="93" spans="1:8" ht="13.5" thickTop="1" x14ac:dyDescent="0.2">
      <c r="A93" s="63"/>
      <c r="B93" s="16" t="s">
        <v>4</v>
      </c>
      <c r="C93" s="17">
        <v>8905</v>
      </c>
      <c r="D93" s="17">
        <v>8613</v>
      </c>
      <c r="E93" s="17">
        <v>7876</v>
      </c>
      <c r="F93" s="17">
        <v>8262</v>
      </c>
      <c r="G93" s="17">
        <v>2008</v>
      </c>
      <c r="H93" s="17">
        <v>2123</v>
      </c>
    </row>
    <row r="94" spans="1:8" x14ac:dyDescent="0.2">
      <c r="A94" s="27"/>
      <c r="B94" s="14"/>
      <c r="C94" s="15"/>
      <c r="D94" s="15"/>
      <c r="E94" s="15"/>
      <c r="F94" s="15"/>
      <c r="G94" s="15"/>
      <c r="H94" s="15"/>
    </row>
    <row r="95" spans="1:8" x14ac:dyDescent="0.2">
      <c r="A95" s="27"/>
      <c r="B95" s="18" t="s">
        <v>10</v>
      </c>
      <c r="C95" s="64">
        <f>D93/C93</f>
        <v>0.96720943290286354</v>
      </c>
      <c r="D95" s="65"/>
      <c r="E95" s="64">
        <f>F93/E93</f>
        <v>1.0490096495683088</v>
      </c>
      <c r="F95" s="65"/>
      <c r="G95" s="64">
        <f>H93/G93</f>
        <v>1.0572709163346614</v>
      </c>
      <c r="H95" s="65"/>
    </row>
    <row r="97" spans="1:1" x14ac:dyDescent="0.2">
      <c r="A97" s="47" t="s">
        <v>44</v>
      </c>
    </row>
    <row r="98" spans="1:1" x14ac:dyDescent="0.2">
      <c r="A98" s="12" t="s">
        <v>5</v>
      </c>
    </row>
  </sheetData>
  <mergeCells count="40">
    <mergeCell ref="C95:D95"/>
    <mergeCell ref="E95:F95"/>
    <mergeCell ref="G95:H95"/>
    <mergeCell ref="C77:D77"/>
    <mergeCell ref="E77:F77"/>
    <mergeCell ref="G77:H77"/>
    <mergeCell ref="C86:D86"/>
    <mergeCell ref="E86:F86"/>
    <mergeCell ref="G86:H86"/>
    <mergeCell ref="C59:D59"/>
    <mergeCell ref="E59:F59"/>
    <mergeCell ref="G59:H59"/>
    <mergeCell ref="C68:D68"/>
    <mergeCell ref="E68:F68"/>
    <mergeCell ref="G68:H68"/>
    <mergeCell ref="C40:D40"/>
    <mergeCell ref="E40:F40"/>
    <mergeCell ref="G40:H40"/>
    <mergeCell ref="A43:A48"/>
    <mergeCell ref="C50:D50"/>
    <mergeCell ref="E50:F50"/>
    <mergeCell ref="G50:H50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A70:A75"/>
    <mergeCell ref="A88:A93"/>
    <mergeCell ref="A79:A84"/>
    <mergeCell ref="A61:A66"/>
    <mergeCell ref="A7:A11"/>
    <mergeCell ref="A15:A20"/>
    <mergeCell ref="A24:A29"/>
    <mergeCell ref="A33:A38"/>
    <mergeCell ref="A52:A57"/>
  </mergeCells>
  <conditionalFormatting sqref="E13:F13">
    <cfRule type="cellIs" dxfId="79" priority="119" operator="greaterThan">
      <formula>1</formula>
    </cfRule>
    <cfRule type="cellIs" dxfId="78" priority="120" operator="lessThan">
      <formula>1</formula>
    </cfRule>
  </conditionalFormatting>
  <conditionalFormatting sqref="G13:H13">
    <cfRule type="cellIs" dxfId="77" priority="117" operator="greaterThan">
      <formula>1</formula>
    </cfRule>
    <cfRule type="cellIs" dxfId="76" priority="118" operator="lessThan">
      <formula>1</formula>
    </cfRule>
  </conditionalFormatting>
  <conditionalFormatting sqref="C22:D22">
    <cfRule type="cellIs" dxfId="75" priority="115" operator="greaterThan">
      <formula>1</formula>
    </cfRule>
    <cfRule type="cellIs" dxfId="74" priority="116" operator="lessThan">
      <formula>1</formula>
    </cfRule>
  </conditionalFormatting>
  <conditionalFormatting sqref="E22:F22">
    <cfRule type="cellIs" dxfId="73" priority="113" operator="greaterThan">
      <formula>1</formula>
    </cfRule>
    <cfRule type="cellIs" dxfId="72" priority="114" operator="lessThan">
      <formula>1</formula>
    </cfRule>
  </conditionalFormatting>
  <conditionalFormatting sqref="G22:H22">
    <cfRule type="cellIs" dxfId="71" priority="111" operator="greaterThan">
      <formula>1</formula>
    </cfRule>
    <cfRule type="cellIs" dxfId="70" priority="112" operator="lessThan">
      <formula>1</formula>
    </cfRule>
  </conditionalFormatting>
  <conditionalFormatting sqref="C31:D31">
    <cfRule type="cellIs" dxfId="69" priority="109" operator="greaterThan">
      <formula>1</formula>
    </cfRule>
    <cfRule type="cellIs" dxfId="68" priority="110" operator="lessThan">
      <formula>1</formula>
    </cfRule>
  </conditionalFormatting>
  <conditionalFormatting sqref="E31:F31">
    <cfRule type="cellIs" dxfId="67" priority="107" operator="greaterThan">
      <formula>1</formula>
    </cfRule>
    <cfRule type="cellIs" dxfId="66" priority="108" operator="lessThan">
      <formula>1</formula>
    </cfRule>
  </conditionalFormatting>
  <conditionalFormatting sqref="G31:H31">
    <cfRule type="cellIs" dxfId="65" priority="105" operator="greaterThan">
      <formula>1</formula>
    </cfRule>
    <cfRule type="cellIs" dxfId="64" priority="106" operator="lessThan">
      <formula>1</formula>
    </cfRule>
  </conditionalFormatting>
  <conditionalFormatting sqref="C40:D40">
    <cfRule type="cellIs" dxfId="63" priority="103" operator="greaterThan">
      <formula>1</formula>
    </cfRule>
    <cfRule type="cellIs" dxfId="62" priority="104" operator="lessThan">
      <formula>1</formula>
    </cfRule>
  </conditionalFormatting>
  <conditionalFormatting sqref="E40:F40">
    <cfRule type="cellIs" dxfId="61" priority="101" operator="greaterThan">
      <formula>1</formula>
    </cfRule>
    <cfRule type="cellIs" dxfId="60" priority="102" operator="lessThan">
      <formula>1</formula>
    </cfRule>
  </conditionalFormatting>
  <conditionalFormatting sqref="G40:H40">
    <cfRule type="cellIs" dxfId="59" priority="99" operator="greaterThan">
      <formula>1</formula>
    </cfRule>
    <cfRule type="cellIs" dxfId="58" priority="100" operator="lessThan">
      <formula>1</formula>
    </cfRule>
  </conditionalFormatting>
  <conditionalFormatting sqref="C13:D13">
    <cfRule type="cellIs" dxfId="57" priority="79" operator="greaterThan">
      <formula>1</formula>
    </cfRule>
    <cfRule type="cellIs" dxfId="56" priority="80" operator="lessThan">
      <formula>1</formula>
    </cfRule>
  </conditionalFormatting>
  <conditionalFormatting sqref="C50:D50">
    <cfRule type="cellIs" dxfId="55" priority="35" operator="greaterThan">
      <formula>1</formula>
    </cfRule>
    <cfRule type="cellIs" dxfId="54" priority="36" operator="lessThan">
      <formula>1</formula>
    </cfRule>
  </conditionalFormatting>
  <conditionalFormatting sqref="E50:F50">
    <cfRule type="cellIs" dxfId="53" priority="33" operator="greaterThan">
      <formula>1</formula>
    </cfRule>
    <cfRule type="cellIs" dxfId="52" priority="34" operator="lessThan">
      <formula>1</formula>
    </cfRule>
  </conditionalFormatting>
  <conditionalFormatting sqref="G50:H50">
    <cfRule type="cellIs" dxfId="51" priority="31" operator="greaterThan">
      <formula>1</formula>
    </cfRule>
    <cfRule type="cellIs" dxfId="50" priority="32" operator="lessThan">
      <formula>1</formula>
    </cfRule>
  </conditionalFormatting>
  <conditionalFormatting sqref="C59:D59">
    <cfRule type="cellIs" dxfId="49" priority="29" operator="greaterThan">
      <formula>1</formula>
    </cfRule>
    <cfRule type="cellIs" dxfId="48" priority="30" operator="lessThan">
      <formula>1</formula>
    </cfRule>
  </conditionalFormatting>
  <conditionalFormatting sqref="E59:F59">
    <cfRule type="cellIs" dxfId="47" priority="27" operator="greaterThan">
      <formula>1</formula>
    </cfRule>
    <cfRule type="cellIs" dxfId="46" priority="28" operator="lessThan">
      <formula>1</formula>
    </cfRule>
  </conditionalFormatting>
  <conditionalFormatting sqref="G59:H59">
    <cfRule type="cellIs" dxfId="45" priority="25" operator="greaterThan">
      <formula>1</formula>
    </cfRule>
    <cfRule type="cellIs" dxfId="44" priority="26" operator="lessThan">
      <formula>1</formula>
    </cfRule>
  </conditionalFormatting>
  <conditionalFormatting sqref="C68:D68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E68:F68">
    <cfRule type="cellIs" dxfId="41" priority="21" operator="greaterThan">
      <formula>1</formula>
    </cfRule>
    <cfRule type="cellIs" dxfId="40" priority="22" operator="lessThan">
      <formula>1</formula>
    </cfRule>
  </conditionalFormatting>
  <conditionalFormatting sqref="G68:H68">
    <cfRule type="cellIs" dxfId="39" priority="19" operator="greaterThan">
      <formula>1</formula>
    </cfRule>
    <cfRule type="cellIs" dxfId="38" priority="20" operator="lessThan">
      <formula>1</formula>
    </cfRule>
  </conditionalFormatting>
  <conditionalFormatting sqref="C77:D77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7:F77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7:H77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6:D86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6:F86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6:H86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5:D95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5:F95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5:H95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Normal="100" workbookViewId="0">
      <selection activeCell="A27" sqref="A2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16</v>
      </c>
    </row>
    <row r="2" spans="1:11" ht="15" x14ac:dyDescent="0.25">
      <c r="A2" s="9" t="s">
        <v>8</v>
      </c>
    </row>
    <row r="3" spans="1:11" x14ac:dyDescent="0.2">
      <c r="A3" s="35" t="s">
        <v>33</v>
      </c>
      <c r="B3" s="36"/>
    </row>
    <row r="4" spans="1:11" x14ac:dyDescent="0.2">
      <c r="A4" s="35" t="s">
        <v>39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12</v>
      </c>
      <c r="C6" s="31" t="s">
        <v>40</v>
      </c>
      <c r="D6" s="31" t="s">
        <v>41</v>
      </c>
      <c r="E6" s="29"/>
      <c r="F6" s="7" t="s">
        <v>9</v>
      </c>
    </row>
    <row r="7" spans="1:11" s="24" customFormat="1" ht="27" customHeight="1" x14ac:dyDescent="0.25">
      <c r="A7" s="33" t="s">
        <v>17</v>
      </c>
      <c r="B7" s="32" t="s">
        <v>4</v>
      </c>
      <c r="C7" s="43">
        <v>15303</v>
      </c>
      <c r="D7" s="43">
        <v>14488</v>
      </c>
      <c r="E7" s="30"/>
      <c r="F7" s="23">
        <f>(D7-C7)/C7</f>
        <v>-5.3257531203032088E-2</v>
      </c>
    </row>
    <row r="8" spans="1:11" x14ac:dyDescent="0.2">
      <c r="C8" s="2"/>
      <c r="D8" s="42"/>
      <c r="E8" s="15"/>
      <c r="F8" s="2"/>
    </row>
    <row r="9" spans="1:11" s="24" customFormat="1" ht="27" customHeight="1" x14ac:dyDescent="0.25">
      <c r="A9" s="33" t="s">
        <v>18</v>
      </c>
      <c r="B9" s="25" t="s">
        <v>4</v>
      </c>
      <c r="C9" s="40">
        <v>18243</v>
      </c>
      <c r="D9" s="44">
        <v>17604</v>
      </c>
      <c r="E9" s="30"/>
      <c r="F9" s="26">
        <f>(D9-C9)/C9</f>
        <v>-3.5027133695115932E-2</v>
      </c>
    </row>
    <row r="10" spans="1:11" ht="14.45" customHeight="1" x14ac:dyDescent="0.2">
      <c r="A10" s="34"/>
      <c r="B10" s="14"/>
      <c r="C10" s="41"/>
      <c r="D10" s="45"/>
      <c r="E10" s="21"/>
      <c r="F10" s="22"/>
      <c r="H10" s="2"/>
    </row>
    <row r="11" spans="1:11" ht="27" customHeight="1" x14ac:dyDescent="0.2">
      <c r="A11" s="33" t="s">
        <v>19</v>
      </c>
      <c r="B11" s="25" t="s">
        <v>4</v>
      </c>
      <c r="C11" s="40">
        <v>2689</v>
      </c>
      <c r="D11" s="44">
        <v>2135</v>
      </c>
      <c r="E11" s="30"/>
      <c r="F11" s="26">
        <f>(D11-C11)/C11</f>
        <v>-0.20602454444031237</v>
      </c>
      <c r="H11" s="2"/>
    </row>
    <row r="12" spans="1:11" x14ac:dyDescent="0.2">
      <c r="C12" s="2"/>
      <c r="D12" s="46"/>
      <c r="E12" s="15"/>
      <c r="F12" s="2"/>
    </row>
    <row r="13" spans="1:11" s="24" customFormat="1" ht="27" customHeight="1" x14ac:dyDescent="0.2">
      <c r="A13" s="33" t="s">
        <v>26</v>
      </c>
      <c r="B13" s="25" t="s">
        <v>4</v>
      </c>
      <c r="C13" s="40">
        <v>6686</v>
      </c>
      <c r="D13" s="44">
        <v>5998</v>
      </c>
      <c r="E13" s="30"/>
      <c r="F13" s="26">
        <f>(D13-C13)/C13</f>
        <v>-0.10290158540233324</v>
      </c>
      <c r="K13" s="1"/>
    </row>
    <row r="14" spans="1:11" x14ac:dyDescent="0.2">
      <c r="C14" s="2"/>
      <c r="D14" s="46"/>
      <c r="E14" s="15"/>
    </row>
    <row r="15" spans="1:11" ht="27" customHeight="1" x14ac:dyDescent="0.2">
      <c r="A15" s="33" t="s">
        <v>20</v>
      </c>
      <c r="B15" s="25" t="s">
        <v>4</v>
      </c>
      <c r="C15" s="40">
        <v>10817</v>
      </c>
      <c r="D15" s="44">
        <v>8438</v>
      </c>
      <c r="E15" s="30"/>
      <c r="F15" s="26">
        <f>(D15-C15)/C15</f>
        <v>-0.21993158916520292</v>
      </c>
      <c r="K15" s="24"/>
    </row>
    <row r="16" spans="1:11" x14ac:dyDescent="0.2">
      <c r="D16" s="47"/>
    </row>
    <row r="17" spans="1:6" ht="27" customHeight="1" x14ac:dyDescent="0.2">
      <c r="A17" s="33" t="s">
        <v>21</v>
      </c>
      <c r="B17" s="25" t="s">
        <v>4</v>
      </c>
      <c r="C17" s="40">
        <v>9324</v>
      </c>
      <c r="D17" s="44">
        <v>7985</v>
      </c>
      <c r="E17" s="30"/>
      <c r="F17" s="26">
        <f>(D17-C17)/C17</f>
        <v>-0.14360789360789361</v>
      </c>
    </row>
    <row r="18" spans="1:6" x14ac:dyDescent="0.2">
      <c r="D18" s="47"/>
    </row>
    <row r="19" spans="1:6" ht="27" customHeight="1" x14ac:dyDescent="0.2">
      <c r="A19" s="33" t="s">
        <v>22</v>
      </c>
      <c r="B19" s="25" t="s">
        <v>4</v>
      </c>
      <c r="C19" s="40">
        <v>4250</v>
      </c>
      <c r="D19" s="44">
        <v>3864</v>
      </c>
      <c r="E19" s="30"/>
      <c r="F19" s="26">
        <f>(D19-C19)/C19</f>
        <v>-9.0823529411764706E-2</v>
      </c>
    </row>
    <row r="20" spans="1:6" x14ac:dyDescent="0.2">
      <c r="D20" s="47"/>
    </row>
    <row r="21" spans="1:6" ht="27" customHeight="1" x14ac:dyDescent="0.2">
      <c r="A21" s="33" t="s">
        <v>23</v>
      </c>
      <c r="B21" s="25" t="s">
        <v>4</v>
      </c>
      <c r="C21" s="40">
        <v>4180</v>
      </c>
      <c r="D21" s="44">
        <v>3496</v>
      </c>
      <c r="E21" s="30"/>
      <c r="F21" s="26">
        <f>(D21-C21)/C21</f>
        <v>-0.16363636363636364</v>
      </c>
    </row>
    <row r="22" spans="1:6" x14ac:dyDescent="0.2">
      <c r="D22" s="47"/>
    </row>
    <row r="23" spans="1:6" ht="27" customHeight="1" x14ac:dyDescent="0.2">
      <c r="A23" s="33" t="s">
        <v>24</v>
      </c>
      <c r="B23" s="25" t="s">
        <v>4</v>
      </c>
      <c r="C23" s="40">
        <v>5420</v>
      </c>
      <c r="D23" s="44">
        <v>5183</v>
      </c>
      <c r="E23" s="30"/>
      <c r="F23" s="26">
        <f>(D23-C23)/C23</f>
        <v>-4.3726937269372691E-2</v>
      </c>
    </row>
    <row r="24" spans="1:6" x14ac:dyDescent="0.2">
      <c r="D24" s="47"/>
    </row>
    <row r="25" spans="1:6" ht="27" customHeight="1" x14ac:dyDescent="0.2">
      <c r="A25" s="33" t="s">
        <v>25</v>
      </c>
      <c r="B25" s="25" t="s">
        <v>4</v>
      </c>
      <c r="C25" s="40">
        <v>5505</v>
      </c>
      <c r="D25" s="44">
        <v>5238</v>
      </c>
      <c r="E25" s="30"/>
      <c r="F25" s="26">
        <f>(D25-C25)/C25</f>
        <v>-4.8501362397820165E-2</v>
      </c>
    </row>
    <row r="27" spans="1:6" x14ac:dyDescent="0.2">
      <c r="A27" s="47" t="s">
        <v>44</v>
      </c>
    </row>
    <row r="28" spans="1:6" x14ac:dyDescent="0.2">
      <c r="A28" s="12" t="s">
        <v>5</v>
      </c>
    </row>
  </sheetData>
  <conditionalFormatting sqref="F7">
    <cfRule type="cellIs" dxfId="19" priority="41" operator="lessThan">
      <formula>0</formula>
    </cfRule>
    <cfRule type="cellIs" dxfId="18" priority="42" operator="greaterThan">
      <formula>0</formula>
    </cfRule>
  </conditionalFormatting>
  <conditionalFormatting sqref="F9">
    <cfRule type="cellIs" dxfId="17" priority="39" operator="lessThan">
      <formula>0</formula>
    </cfRule>
    <cfRule type="cellIs" dxfId="16" priority="40" operator="greaterThan">
      <formula>0</formula>
    </cfRule>
  </conditionalFormatting>
  <conditionalFormatting sqref="F11">
    <cfRule type="cellIs" dxfId="15" priority="37" operator="lessThan">
      <formula>0</formula>
    </cfRule>
    <cfRule type="cellIs" dxfId="14" priority="38" operator="greaterThan">
      <formula>0</formula>
    </cfRule>
  </conditionalFormatting>
  <conditionalFormatting sqref="F13">
    <cfRule type="cellIs" dxfId="13" priority="35" operator="lessThan">
      <formula>0</formula>
    </cfRule>
    <cfRule type="cellIs" dxfId="12" priority="36" operator="greaterThan">
      <formula>0</formula>
    </cfRule>
  </conditionalFormatting>
  <conditionalFormatting sqref="F1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tabSelected="1" topLeftCell="A49" zoomScaleNormal="100" workbookViewId="0">
      <selection activeCell="A86" sqref="A8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9" width="11" style="1" customWidth="1"/>
    <col min="10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33</v>
      </c>
      <c r="B3" s="36"/>
    </row>
    <row r="4" spans="1:22" x14ac:dyDescent="0.2">
      <c r="A4" s="35" t="s">
        <v>37</v>
      </c>
    </row>
    <row r="6" spans="1:22" ht="25.5" customHeight="1" x14ac:dyDescent="0.2">
      <c r="A6" s="6" t="s">
        <v>1</v>
      </c>
      <c r="B6" s="6" t="s">
        <v>12</v>
      </c>
      <c r="C6" s="7" t="s">
        <v>38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62">
        <v>43190</v>
      </c>
      <c r="O6" s="7" t="s">
        <v>0</v>
      </c>
    </row>
    <row r="7" spans="1:22" ht="13.9" customHeight="1" x14ac:dyDescent="0.2">
      <c r="A7" s="66" t="s">
        <v>17</v>
      </c>
      <c r="B7" s="3" t="s">
        <v>29</v>
      </c>
      <c r="C7" s="51">
        <v>10</v>
      </c>
      <c r="D7" s="51">
        <v>24</v>
      </c>
      <c r="E7" s="51">
        <v>77</v>
      </c>
      <c r="F7" s="51">
        <v>409</v>
      </c>
      <c r="G7" s="51">
        <v>674</v>
      </c>
      <c r="H7" s="51">
        <v>804</v>
      </c>
      <c r="I7" s="51">
        <v>984</v>
      </c>
      <c r="J7" s="51">
        <v>1253</v>
      </c>
      <c r="K7" s="51">
        <v>1675</v>
      </c>
      <c r="L7" s="51">
        <v>2179</v>
      </c>
      <c r="M7" s="51">
        <v>3333</v>
      </c>
      <c r="N7" s="4">
        <v>1123</v>
      </c>
      <c r="O7" s="4">
        <v>12545</v>
      </c>
    </row>
    <row r="8" spans="1:22" x14ac:dyDescent="0.2">
      <c r="A8" s="67"/>
      <c r="B8" s="3" t="s">
        <v>30</v>
      </c>
      <c r="C8" s="52">
        <v>0</v>
      </c>
      <c r="D8" s="52">
        <v>0</v>
      </c>
      <c r="E8" s="52">
        <v>1</v>
      </c>
      <c r="F8" s="52">
        <v>0</v>
      </c>
      <c r="G8" s="52">
        <v>0</v>
      </c>
      <c r="H8" s="51">
        <v>15</v>
      </c>
      <c r="I8" s="51">
        <v>15</v>
      </c>
      <c r="J8" s="51">
        <v>7</v>
      </c>
      <c r="K8" s="51">
        <v>49</v>
      </c>
      <c r="L8" s="51">
        <v>260</v>
      </c>
      <c r="M8" s="51">
        <v>531</v>
      </c>
      <c r="N8" s="4">
        <v>171</v>
      </c>
      <c r="O8" s="4">
        <v>1049</v>
      </c>
    </row>
    <row r="9" spans="1:22" x14ac:dyDescent="0.2">
      <c r="A9" s="67"/>
      <c r="B9" s="48" t="s">
        <v>31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2</v>
      </c>
      <c r="J9" s="54">
        <v>2</v>
      </c>
      <c r="K9" s="54">
        <v>21</v>
      </c>
      <c r="L9" s="54">
        <v>161</v>
      </c>
      <c r="M9" s="54">
        <v>279</v>
      </c>
      <c r="N9" s="50">
        <v>83</v>
      </c>
      <c r="O9" s="50">
        <v>548</v>
      </c>
    </row>
    <row r="10" spans="1:22" ht="13.5" thickBot="1" x14ac:dyDescent="0.25">
      <c r="A10" s="67"/>
      <c r="B10" s="10" t="s">
        <v>32</v>
      </c>
      <c r="C10" s="55">
        <v>0</v>
      </c>
      <c r="D10" s="55">
        <v>0</v>
      </c>
      <c r="E10" s="55">
        <v>1</v>
      </c>
      <c r="F10" s="56">
        <v>1</v>
      </c>
      <c r="G10" s="56">
        <v>1</v>
      </c>
      <c r="H10" s="55">
        <v>0</v>
      </c>
      <c r="I10" s="55">
        <v>0</v>
      </c>
      <c r="J10" s="55">
        <v>0</v>
      </c>
      <c r="K10" s="55">
        <v>1</v>
      </c>
      <c r="L10" s="56">
        <v>13</v>
      </c>
      <c r="M10" s="56">
        <v>177</v>
      </c>
      <c r="N10" s="11">
        <v>152</v>
      </c>
      <c r="O10" s="11">
        <v>346</v>
      </c>
      <c r="T10" s="2"/>
      <c r="U10" s="2"/>
      <c r="V10" s="2"/>
    </row>
    <row r="11" spans="1:22" ht="13.5" thickTop="1" x14ac:dyDescent="0.2">
      <c r="A11" s="67"/>
      <c r="B11" s="16" t="s">
        <v>13</v>
      </c>
      <c r="C11" s="57">
        <v>10</v>
      </c>
      <c r="D11" s="57">
        <v>24</v>
      </c>
      <c r="E11" s="57">
        <v>79</v>
      </c>
      <c r="F11" s="57">
        <v>410</v>
      </c>
      <c r="G11" s="57">
        <v>675</v>
      </c>
      <c r="H11" s="57">
        <v>819</v>
      </c>
      <c r="I11" s="57">
        <v>1001</v>
      </c>
      <c r="J11" s="57">
        <v>1262</v>
      </c>
      <c r="K11" s="57">
        <v>1746</v>
      </c>
      <c r="L11" s="57">
        <v>2613</v>
      </c>
      <c r="M11" s="57">
        <v>4320</v>
      </c>
      <c r="N11" s="19">
        <v>1529</v>
      </c>
      <c r="O11" s="19">
        <v>14488</v>
      </c>
      <c r="T11" s="2"/>
      <c r="U11" s="2"/>
      <c r="V11" s="2"/>
    </row>
    <row r="12" spans="1:22" x14ac:dyDescent="0.2">
      <c r="A12" s="68"/>
      <c r="B12" s="18" t="s">
        <v>14</v>
      </c>
      <c r="C12" s="58">
        <v>6.9022639425731598E-4</v>
      </c>
      <c r="D12" s="58">
        <v>1.65654334621756E-3</v>
      </c>
      <c r="E12" s="58">
        <v>5.4527885146328E-3</v>
      </c>
      <c r="F12" s="58">
        <v>2.8299282164550001E-2</v>
      </c>
      <c r="G12" s="58">
        <v>4.6590281612368903E-2</v>
      </c>
      <c r="H12" s="58">
        <v>5.6529541689674202E-2</v>
      </c>
      <c r="I12" s="58">
        <v>6.9091662065157405E-2</v>
      </c>
      <c r="J12" s="58">
        <v>8.7106570955273299E-2</v>
      </c>
      <c r="K12" s="58">
        <v>0.120513528437327</v>
      </c>
      <c r="L12" s="58">
        <v>0.18035615681943701</v>
      </c>
      <c r="M12" s="58">
        <v>0.29817780231916102</v>
      </c>
      <c r="N12" s="20">
        <v>0.105535615681944</v>
      </c>
      <c r="O12" s="20">
        <v>1</v>
      </c>
    </row>
    <row r="13" spans="1:22" x14ac:dyDescent="0.2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22" ht="12.75" customHeight="1" x14ac:dyDescent="0.2">
      <c r="A14" s="66" t="s">
        <v>18</v>
      </c>
      <c r="B14" s="3" t="s">
        <v>29</v>
      </c>
      <c r="C14" s="51">
        <v>19</v>
      </c>
      <c r="D14" s="51">
        <v>7</v>
      </c>
      <c r="E14" s="51">
        <v>10</v>
      </c>
      <c r="F14" s="51">
        <v>24</v>
      </c>
      <c r="G14" s="51">
        <v>24</v>
      </c>
      <c r="H14" s="51">
        <v>66</v>
      </c>
      <c r="I14" s="51">
        <v>188</v>
      </c>
      <c r="J14" s="51">
        <v>506</v>
      </c>
      <c r="K14" s="51">
        <v>1047</v>
      </c>
      <c r="L14" s="51">
        <v>2250</v>
      </c>
      <c r="M14" s="51">
        <v>6525</v>
      </c>
      <c r="N14" s="4">
        <v>2625</v>
      </c>
      <c r="O14" s="4">
        <v>13291</v>
      </c>
    </row>
    <row r="15" spans="1:22" x14ac:dyDescent="0.2">
      <c r="A15" s="67"/>
      <c r="B15" s="3" t="s">
        <v>30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1">
        <v>21</v>
      </c>
      <c r="L15" s="51">
        <v>179</v>
      </c>
      <c r="M15" s="51">
        <v>751</v>
      </c>
      <c r="N15" s="4">
        <v>356</v>
      </c>
      <c r="O15" s="4">
        <v>1307</v>
      </c>
    </row>
    <row r="16" spans="1:22" x14ac:dyDescent="0.2">
      <c r="A16" s="67"/>
      <c r="B16" s="3" t="s">
        <v>31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1</v>
      </c>
      <c r="J16" s="52">
        <v>0</v>
      </c>
      <c r="K16" s="51">
        <v>7</v>
      </c>
      <c r="L16" s="51">
        <v>48</v>
      </c>
      <c r="M16" s="51">
        <v>218</v>
      </c>
      <c r="N16" s="4">
        <v>109</v>
      </c>
      <c r="O16" s="4">
        <v>383</v>
      </c>
    </row>
    <row r="17" spans="1:15" x14ac:dyDescent="0.2">
      <c r="A17" s="67"/>
      <c r="B17" s="3" t="s">
        <v>32</v>
      </c>
      <c r="C17" s="51">
        <v>34</v>
      </c>
      <c r="D17" s="51">
        <v>9</v>
      </c>
      <c r="E17" s="51">
        <v>12</v>
      </c>
      <c r="F17" s="51">
        <v>6</v>
      </c>
      <c r="G17" s="51">
        <v>16</v>
      </c>
      <c r="H17" s="51">
        <v>25</v>
      </c>
      <c r="I17" s="51">
        <v>34</v>
      </c>
      <c r="J17" s="51">
        <v>34</v>
      </c>
      <c r="K17" s="51">
        <v>89</v>
      </c>
      <c r="L17" s="51">
        <v>105</v>
      </c>
      <c r="M17" s="51">
        <v>278</v>
      </c>
      <c r="N17" s="4">
        <v>276</v>
      </c>
      <c r="O17" s="4">
        <v>918</v>
      </c>
    </row>
    <row r="18" spans="1:15" ht="13.5" thickBot="1" x14ac:dyDescent="0.25">
      <c r="A18" s="67"/>
      <c r="B18" s="10" t="s">
        <v>15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5</v>
      </c>
      <c r="I18" s="55">
        <v>0</v>
      </c>
      <c r="J18" s="55">
        <v>12</v>
      </c>
      <c r="K18" s="56">
        <v>8</v>
      </c>
      <c r="L18" s="56">
        <v>24</v>
      </c>
      <c r="M18" s="56">
        <v>327</v>
      </c>
      <c r="N18" s="11">
        <v>1329</v>
      </c>
      <c r="O18" s="11">
        <v>1705</v>
      </c>
    </row>
    <row r="19" spans="1:15" ht="13.5" thickTop="1" x14ac:dyDescent="0.2">
      <c r="A19" s="67"/>
      <c r="B19" s="16" t="s">
        <v>13</v>
      </c>
      <c r="C19" s="57">
        <v>53</v>
      </c>
      <c r="D19" s="57">
        <v>16</v>
      </c>
      <c r="E19" s="57">
        <v>22</v>
      </c>
      <c r="F19" s="57">
        <v>30</v>
      </c>
      <c r="G19" s="57">
        <v>40</v>
      </c>
      <c r="H19" s="57">
        <v>96</v>
      </c>
      <c r="I19" s="57">
        <v>223</v>
      </c>
      <c r="J19" s="57">
        <v>552</v>
      </c>
      <c r="K19" s="57">
        <v>1172</v>
      </c>
      <c r="L19" s="57">
        <v>2606</v>
      </c>
      <c r="M19" s="57">
        <v>8099</v>
      </c>
      <c r="N19" s="19">
        <v>4695</v>
      </c>
      <c r="O19" s="19">
        <v>17604</v>
      </c>
    </row>
    <row r="20" spans="1:15" x14ac:dyDescent="0.2">
      <c r="A20" s="68"/>
      <c r="B20" s="18" t="s">
        <v>14</v>
      </c>
      <c r="C20" s="58">
        <v>3.01067939104749E-3</v>
      </c>
      <c r="D20" s="58">
        <v>9.0888434446716702E-4</v>
      </c>
      <c r="E20" s="58">
        <v>1.2497159736423501E-3</v>
      </c>
      <c r="F20" s="58">
        <v>1.7041581458759399E-3</v>
      </c>
      <c r="G20" s="58">
        <v>2.2722108611679202E-3</v>
      </c>
      <c r="H20" s="58">
        <v>5.4533060668030004E-3</v>
      </c>
      <c r="I20" s="58">
        <v>1.26675755510111E-2</v>
      </c>
      <c r="J20" s="58">
        <v>3.1356509884117298E-2</v>
      </c>
      <c r="K20" s="58">
        <v>6.6575778232219995E-2</v>
      </c>
      <c r="L20" s="58">
        <v>0.14803453760509</v>
      </c>
      <c r="M20" s="58">
        <v>0.46006589411497401</v>
      </c>
      <c r="N20" s="20">
        <v>0.26670074982958403</v>
      </c>
      <c r="O20" s="20">
        <v>1</v>
      </c>
    </row>
    <row r="21" spans="1:15" x14ac:dyDescent="0.2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2"/>
      <c r="O21" s="2"/>
    </row>
    <row r="22" spans="1:15" ht="12.75" customHeight="1" x14ac:dyDescent="0.2">
      <c r="A22" s="66" t="s">
        <v>19</v>
      </c>
      <c r="B22" s="3" t="s">
        <v>29</v>
      </c>
      <c r="C22" s="52">
        <v>1</v>
      </c>
      <c r="D22" s="52">
        <v>0</v>
      </c>
      <c r="E22" s="52">
        <v>0</v>
      </c>
      <c r="F22" s="52">
        <v>0</v>
      </c>
      <c r="G22" s="52">
        <v>1</v>
      </c>
      <c r="H22" s="51">
        <v>3</v>
      </c>
      <c r="I22" s="51">
        <v>7</v>
      </c>
      <c r="J22" s="51">
        <v>16</v>
      </c>
      <c r="K22" s="51">
        <v>78</v>
      </c>
      <c r="L22" s="51">
        <v>238</v>
      </c>
      <c r="M22" s="51">
        <v>601</v>
      </c>
      <c r="N22" s="4">
        <v>362</v>
      </c>
      <c r="O22" s="4">
        <v>1307</v>
      </c>
    </row>
    <row r="23" spans="1:15" x14ac:dyDescent="0.2">
      <c r="A23" s="67"/>
      <c r="B23" s="3" t="s">
        <v>30</v>
      </c>
      <c r="C23" s="52">
        <v>0</v>
      </c>
      <c r="D23" s="52">
        <v>0</v>
      </c>
      <c r="E23" s="52">
        <v>0</v>
      </c>
      <c r="F23" s="52">
        <v>0</v>
      </c>
      <c r="G23" s="52">
        <v>1</v>
      </c>
      <c r="H23" s="52">
        <v>0</v>
      </c>
      <c r="I23" s="52">
        <v>0</v>
      </c>
      <c r="J23" s="52">
        <v>0</v>
      </c>
      <c r="K23" s="51">
        <v>15</v>
      </c>
      <c r="L23" s="51">
        <v>33</v>
      </c>
      <c r="M23" s="51">
        <v>99</v>
      </c>
      <c r="N23" s="4">
        <v>65</v>
      </c>
      <c r="O23" s="4">
        <v>213</v>
      </c>
    </row>
    <row r="24" spans="1:15" x14ac:dyDescent="0.2">
      <c r="A24" s="67"/>
      <c r="B24" s="3" t="s">
        <v>31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7</v>
      </c>
      <c r="L24" s="51">
        <v>34</v>
      </c>
      <c r="M24" s="51">
        <v>72</v>
      </c>
      <c r="N24" s="4">
        <v>42</v>
      </c>
      <c r="O24" s="4">
        <v>155</v>
      </c>
    </row>
    <row r="25" spans="1:15" x14ac:dyDescent="0.2">
      <c r="A25" s="67"/>
      <c r="B25" s="48" t="s">
        <v>32</v>
      </c>
      <c r="C25" s="51">
        <v>6</v>
      </c>
      <c r="D25" s="51">
        <v>5</v>
      </c>
      <c r="E25" s="51">
        <v>2</v>
      </c>
      <c r="F25" s="51">
        <v>3</v>
      </c>
      <c r="G25" s="51">
        <v>4</v>
      </c>
      <c r="H25" s="51">
        <v>8</v>
      </c>
      <c r="I25" s="51">
        <v>11</v>
      </c>
      <c r="J25" s="51">
        <v>16</v>
      </c>
      <c r="K25" s="51">
        <v>33</v>
      </c>
      <c r="L25" s="51">
        <v>43</v>
      </c>
      <c r="M25" s="51">
        <v>96</v>
      </c>
      <c r="N25" s="4">
        <v>93</v>
      </c>
      <c r="O25" s="4">
        <v>320</v>
      </c>
    </row>
    <row r="26" spans="1:15" ht="13.5" thickBot="1" x14ac:dyDescent="0.25">
      <c r="A26" s="67"/>
      <c r="B26" s="10" t="s">
        <v>15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6">
        <v>4</v>
      </c>
      <c r="M26" s="56">
        <v>34</v>
      </c>
      <c r="N26" s="11">
        <v>102</v>
      </c>
      <c r="O26" s="11">
        <v>140</v>
      </c>
    </row>
    <row r="27" spans="1:15" ht="13.5" thickTop="1" x14ac:dyDescent="0.2">
      <c r="A27" s="67"/>
      <c r="B27" s="16" t="s">
        <v>13</v>
      </c>
      <c r="C27" s="57">
        <v>7</v>
      </c>
      <c r="D27" s="57">
        <v>5</v>
      </c>
      <c r="E27" s="57">
        <v>2</v>
      </c>
      <c r="F27" s="57">
        <v>3</v>
      </c>
      <c r="G27" s="57">
        <v>6</v>
      </c>
      <c r="H27" s="57">
        <v>11</v>
      </c>
      <c r="I27" s="57">
        <v>18</v>
      </c>
      <c r="J27" s="57">
        <v>32</v>
      </c>
      <c r="K27" s="57">
        <v>133</v>
      </c>
      <c r="L27" s="57">
        <v>352</v>
      </c>
      <c r="M27" s="57">
        <v>902</v>
      </c>
      <c r="N27" s="19">
        <v>664</v>
      </c>
      <c r="O27" s="19">
        <v>2135</v>
      </c>
    </row>
    <row r="28" spans="1:15" x14ac:dyDescent="0.2">
      <c r="A28" s="68"/>
      <c r="B28" s="18" t="s">
        <v>14</v>
      </c>
      <c r="C28" s="58">
        <v>3.27868852459016E-3</v>
      </c>
      <c r="D28" s="58">
        <v>2.34192037470726E-3</v>
      </c>
      <c r="E28" s="58">
        <v>9.3676814988290398E-4</v>
      </c>
      <c r="F28" s="58">
        <v>1.4051522248243601E-3</v>
      </c>
      <c r="G28" s="58">
        <v>2.8103044496487102E-3</v>
      </c>
      <c r="H28" s="58">
        <v>5.1522248243559702E-3</v>
      </c>
      <c r="I28" s="58">
        <v>8.4309133489461393E-3</v>
      </c>
      <c r="J28" s="58">
        <v>1.49882903981265E-2</v>
      </c>
      <c r="K28" s="58">
        <v>6.2295081967213103E-2</v>
      </c>
      <c r="L28" s="58">
        <v>0.16487119437939099</v>
      </c>
      <c r="M28" s="58">
        <v>0.42248243559719001</v>
      </c>
      <c r="N28" s="20">
        <v>0.31100702576112399</v>
      </c>
      <c r="O28" s="20">
        <v>1</v>
      </c>
    </row>
    <row r="29" spans="1:15" x14ac:dyDescent="0.2"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2"/>
      <c r="O29" s="2"/>
    </row>
    <row r="30" spans="1:15" ht="12.75" customHeight="1" x14ac:dyDescent="0.2">
      <c r="A30" s="66" t="s">
        <v>26</v>
      </c>
      <c r="B30" s="3" t="s">
        <v>29</v>
      </c>
      <c r="C30" s="51">
        <v>7</v>
      </c>
      <c r="D30" s="51">
        <v>5</v>
      </c>
      <c r="E30" s="51">
        <v>2</v>
      </c>
      <c r="F30" s="51">
        <v>9</v>
      </c>
      <c r="G30" s="51">
        <v>8</v>
      </c>
      <c r="H30" s="51">
        <v>51</v>
      </c>
      <c r="I30" s="51">
        <v>191</v>
      </c>
      <c r="J30" s="51">
        <v>447</v>
      </c>
      <c r="K30" s="51">
        <v>694</v>
      </c>
      <c r="L30" s="51">
        <v>868</v>
      </c>
      <c r="M30" s="51">
        <v>1336</v>
      </c>
      <c r="N30" s="4">
        <v>486</v>
      </c>
      <c r="O30" s="4">
        <v>4104</v>
      </c>
    </row>
    <row r="31" spans="1:15" x14ac:dyDescent="0.2">
      <c r="A31" s="67"/>
      <c r="B31" s="3" t="s">
        <v>30</v>
      </c>
      <c r="C31" s="52">
        <v>0</v>
      </c>
      <c r="D31" s="52">
        <v>0</v>
      </c>
      <c r="E31" s="52">
        <v>0</v>
      </c>
      <c r="F31" s="52">
        <v>0</v>
      </c>
      <c r="G31" s="52">
        <v>1</v>
      </c>
      <c r="H31" s="51">
        <v>4</v>
      </c>
      <c r="I31" s="51">
        <v>20</v>
      </c>
      <c r="J31" s="51">
        <v>20</v>
      </c>
      <c r="K31" s="51">
        <v>61</v>
      </c>
      <c r="L31" s="51">
        <v>156</v>
      </c>
      <c r="M31" s="51">
        <v>250</v>
      </c>
      <c r="N31" s="4">
        <v>115</v>
      </c>
      <c r="O31" s="4">
        <v>627</v>
      </c>
    </row>
    <row r="32" spans="1:15" x14ac:dyDescent="0.2">
      <c r="A32" s="67"/>
      <c r="B32" s="3" t="s">
        <v>31</v>
      </c>
      <c r="C32" s="52">
        <v>0</v>
      </c>
      <c r="D32" s="52">
        <v>0</v>
      </c>
      <c r="E32" s="52">
        <v>1</v>
      </c>
      <c r="F32" s="52">
        <v>0</v>
      </c>
      <c r="G32" s="52">
        <v>0</v>
      </c>
      <c r="H32" s="51">
        <v>4</v>
      </c>
      <c r="I32" s="51">
        <v>10</v>
      </c>
      <c r="J32" s="51">
        <v>8</v>
      </c>
      <c r="K32" s="51">
        <v>42</v>
      </c>
      <c r="L32" s="51">
        <v>67</v>
      </c>
      <c r="M32" s="51">
        <v>125</v>
      </c>
      <c r="N32" s="4">
        <v>48</v>
      </c>
      <c r="O32" s="4">
        <v>305</v>
      </c>
    </row>
    <row r="33" spans="1:17" x14ac:dyDescent="0.2">
      <c r="A33" s="67"/>
      <c r="B33" s="48" t="s">
        <v>32</v>
      </c>
      <c r="C33" s="51">
        <v>12</v>
      </c>
      <c r="D33" s="52">
        <v>1</v>
      </c>
      <c r="E33" s="51">
        <v>4</v>
      </c>
      <c r="F33" s="51">
        <v>6</v>
      </c>
      <c r="G33" s="51">
        <v>6</v>
      </c>
      <c r="H33" s="51">
        <v>5</v>
      </c>
      <c r="I33" s="51">
        <v>17</v>
      </c>
      <c r="J33" s="51">
        <v>9</v>
      </c>
      <c r="K33" s="51">
        <v>10</v>
      </c>
      <c r="L33" s="51">
        <v>28</v>
      </c>
      <c r="M33" s="51">
        <v>156</v>
      </c>
      <c r="N33" s="4">
        <v>248</v>
      </c>
      <c r="O33" s="4">
        <v>502</v>
      </c>
    </row>
    <row r="34" spans="1:17" ht="13.5" thickBot="1" x14ac:dyDescent="0.25">
      <c r="A34" s="67"/>
      <c r="B34" s="10" t="s">
        <v>15</v>
      </c>
      <c r="C34" s="56">
        <v>1</v>
      </c>
      <c r="D34" s="55">
        <v>0</v>
      </c>
      <c r="E34" s="55">
        <v>1</v>
      </c>
      <c r="F34" s="56">
        <v>3</v>
      </c>
      <c r="G34" s="55">
        <v>0</v>
      </c>
      <c r="H34" s="55">
        <v>1</v>
      </c>
      <c r="I34" s="55">
        <v>2</v>
      </c>
      <c r="J34" s="56">
        <v>2</v>
      </c>
      <c r="K34" s="56">
        <v>6</v>
      </c>
      <c r="L34" s="56">
        <v>13</v>
      </c>
      <c r="M34" s="56">
        <v>122</v>
      </c>
      <c r="N34" s="11">
        <v>309</v>
      </c>
      <c r="O34" s="11">
        <v>460</v>
      </c>
    </row>
    <row r="35" spans="1:17" ht="13.5" thickTop="1" x14ac:dyDescent="0.2">
      <c r="A35" s="67"/>
      <c r="B35" s="16" t="s">
        <v>13</v>
      </c>
      <c r="C35" s="57">
        <v>20</v>
      </c>
      <c r="D35" s="57">
        <v>6</v>
      </c>
      <c r="E35" s="57">
        <v>8</v>
      </c>
      <c r="F35" s="57">
        <v>18</v>
      </c>
      <c r="G35" s="57">
        <v>15</v>
      </c>
      <c r="H35" s="57">
        <v>65</v>
      </c>
      <c r="I35" s="57">
        <v>240</v>
      </c>
      <c r="J35" s="57">
        <v>486</v>
      </c>
      <c r="K35" s="57">
        <v>813</v>
      </c>
      <c r="L35" s="57">
        <v>1132</v>
      </c>
      <c r="M35" s="57">
        <v>1989</v>
      </c>
      <c r="N35" s="19">
        <v>1206</v>
      </c>
      <c r="O35" s="19">
        <v>5998</v>
      </c>
    </row>
    <row r="36" spans="1:17" x14ac:dyDescent="0.2">
      <c r="A36" s="68"/>
      <c r="B36" s="18" t="s">
        <v>14</v>
      </c>
      <c r="C36" s="58">
        <v>3.3344448149383102E-3</v>
      </c>
      <c r="D36" s="58">
        <v>1.00033344448149E-3</v>
      </c>
      <c r="E36" s="58">
        <v>1.33377792597533E-3</v>
      </c>
      <c r="F36" s="58">
        <v>3.0010003334444801E-3</v>
      </c>
      <c r="G36" s="58">
        <v>2.50083361120373E-3</v>
      </c>
      <c r="H36" s="58">
        <v>1.0836945648549499E-2</v>
      </c>
      <c r="I36" s="58">
        <v>4.0013337779259799E-2</v>
      </c>
      <c r="J36" s="58">
        <v>8.1027009003000999E-2</v>
      </c>
      <c r="K36" s="58">
        <v>0.135545181727242</v>
      </c>
      <c r="L36" s="58">
        <v>0.18872957652550901</v>
      </c>
      <c r="M36" s="58">
        <v>0.33161053684561498</v>
      </c>
      <c r="N36" s="20">
        <v>0.20106702234078</v>
      </c>
      <c r="O36" s="20">
        <v>1</v>
      </c>
    </row>
    <row r="37" spans="1:17" x14ac:dyDescent="0.2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2"/>
      <c r="O37" s="2"/>
      <c r="Q37" s="38"/>
    </row>
    <row r="38" spans="1:17" x14ac:dyDescent="0.2">
      <c r="A38" s="66" t="s">
        <v>20</v>
      </c>
      <c r="B38" s="3" t="s">
        <v>29</v>
      </c>
      <c r="C38" s="51">
        <v>8</v>
      </c>
      <c r="D38" s="52">
        <v>4</v>
      </c>
      <c r="E38" s="51">
        <v>6</v>
      </c>
      <c r="F38" s="51">
        <v>12</v>
      </c>
      <c r="G38" s="51">
        <v>23</v>
      </c>
      <c r="H38" s="51">
        <v>57</v>
      </c>
      <c r="I38" s="51">
        <v>273</v>
      </c>
      <c r="J38" s="51">
        <v>551</v>
      </c>
      <c r="K38" s="51">
        <v>784</v>
      </c>
      <c r="L38" s="51">
        <v>1181</v>
      </c>
      <c r="M38" s="51">
        <v>1802</v>
      </c>
      <c r="N38" s="4">
        <v>866</v>
      </c>
      <c r="O38" s="4">
        <v>5567</v>
      </c>
    </row>
    <row r="39" spans="1:17" x14ac:dyDescent="0.2">
      <c r="A39" s="67"/>
      <c r="B39" s="3" t="s">
        <v>30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1">
        <v>113</v>
      </c>
      <c r="K39" s="51">
        <v>194</v>
      </c>
      <c r="L39" s="51">
        <v>326</v>
      </c>
      <c r="M39" s="51">
        <v>331</v>
      </c>
      <c r="N39" s="4">
        <v>183</v>
      </c>
      <c r="O39" s="4">
        <v>1147</v>
      </c>
    </row>
    <row r="40" spans="1:17" x14ac:dyDescent="0.2">
      <c r="A40" s="67"/>
      <c r="B40" s="3" t="s">
        <v>31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1</v>
      </c>
      <c r="J40" s="51">
        <v>89</v>
      </c>
      <c r="K40" s="51">
        <v>94</v>
      </c>
      <c r="L40" s="51">
        <v>128</v>
      </c>
      <c r="M40" s="51">
        <v>153</v>
      </c>
      <c r="N40" s="4">
        <v>68</v>
      </c>
      <c r="O40" s="4">
        <v>533</v>
      </c>
    </row>
    <row r="41" spans="1:17" x14ac:dyDescent="0.2">
      <c r="A41" s="67"/>
      <c r="B41" s="48" t="s">
        <v>32</v>
      </c>
      <c r="C41" s="51">
        <v>6</v>
      </c>
      <c r="D41" s="51">
        <v>3</v>
      </c>
      <c r="E41" s="51">
        <v>6</v>
      </c>
      <c r="F41" s="51">
        <v>6</v>
      </c>
      <c r="G41" s="51">
        <v>15</v>
      </c>
      <c r="H41" s="51">
        <v>17</v>
      </c>
      <c r="I41" s="51">
        <v>32</v>
      </c>
      <c r="J41" s="51">
        <v>74</v>
      </c>
      <c r="K41" s="51">
        <v>76</v>
      </c>
      <c r="L41" s="51">
        <v>93</v>
      </c>
      <c r="M41" s="51">
        <v>211</v>
      </c>
      <c r="N41" s="4">
        <v>173</v>
      </c>
      <c r="O41" s="4">
        <v>712</v>
      </c>
    </row>
    <row r="42" spans="1:17" ht="13.5" thickBot="1" x14ac:dyDescent="0.25">
      <c r="A42" s="67"/>
      <c r="B42" s="10" t="s">
        <v>15</v>
      </c>
      <c r="C42" s="56">
        <v>1</v>
      </c>
      <c r="D42" s="55">
        <v>0</v>
      </c>
      <c r="E42" s="55">
        <v>0</v>
      </c>
      <c r="F42" s="55">
        <v>0</v>
      </c>
      <c r="G42" s="55">
        <v>1</v>
      </c>
      <c r="H42" s="56">
        <v>1</v>
      </c>
      <c r="I42" s="56">
        <v>1</v>
      </c>
      <c r="J42" s="56">
        <v>2</v>
      </c>
      <c r="K42" s="56">
        <v>2</v>
      </c>
      <c r="L42" s="56">
        <v>30</v>
      </c>
      <c r="M42" s="56">
        <v>139</v>
      </c>
      <c r="N42" s="11">
        <v>302</v>
      </c>
      <c r="O42" s="11">
        <v>479</v>
      </c>
    </row>
    <row r="43" spans="1:17" ht="13.5" thickTop="1" x14ac:dyDescent="0.2">
      <c r="A43" s="67"/>
      <c r="B43" s="16" t="s">
        <v>13</v>
      </c>
      <c r="C43" s="57">
        <v>15</v>
      </c>
      <c r="D43" s="57">
        <v>7</v>
      </c>
      <c r="E43" s="57">
        <v>12</v>
      </c>
      <c r="F43" s="57">
        <v>18</v>
      </c>
      <c r="G43" s="57">
        <v>39</v>
      </c>
      <c r="H43" s="57">
        <v>75</v>
      </c>
      <c r="I43" s="57">
        <v>307</v>
      </c>
      <c r="J43" s="57">
        <v>829</v>
      </c>
      <c r="K43" s="57">
        <v>1150</v>
      </c>
      <c r="L43" s="57">
        <v>1758</v>
      </c>
      <c r="M43" s="57">
        <v>2636</v>
      </c>
      <c r="N43" s="19">
        <v>1592</v>
      </c>
      <c r="O43" s="19">
        <v>8438</v>
      </c>
    </row>
    <row r="44" spans="1:17" x14ac:dyDescent="0.2">
      <c r="A44" s="68"/>
      <c r="B44" s="18" t="s">
        <v>14</v>
      </c>
      <c r="C44" s="58">
        <v>1.77767243422612E-3</v>
      </c>
      <c r="D44" s="58">
        <v>8.2958046930552295E-4</v>
      </c>
      <c r="E44" s="58">
        <v>1.4221379473809E-3</v>
      </c>
      <c r="F44" s="58">
        <v>2.1332069210713402E-3</v>
      </c>
      <c r="G44" s="58">
        <v>4.6219483289879097E-3</v>
      </c>
      <c r="H44" s="58">
        <v>8.8883621711305996E-3</v>
      </c>
      <c r="I44" s="58">
        <v>3.6383029153827899E-2</v>
      </c>
      <c r="J44" s="58">
        <v>9.8246029864896903E-2</v>
      </c>
      <c r="K44" s="58">
        <v>0.136288219957336</v>
      </c>
      <c r="L44" s="58">
        <v>0.20834320929130101</v>
      </c>
      <c r="M44" s="58">
        <v>0.31239630244133698</v>
      </c>
      <c r="N44" s="20">
        <v>0.18867030101919899</v>
      </c>
      <c r="O44" s="20">
        <v>1</v>
      </c>
    </row>
    <row r="45" spans="1:17" x14ac:dyDescent="0.2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7" x14ac:dyDescent="0.2">
      <c r="A46" s="66" t="s">
        <v>21</v>
      </c>
      <c r="B46" s="3" t="s">
        <v>29</v>
      </c>
      <c r="C46" s="51">
        <v>39</v>
      </c>
      <c r="D46" s="51">
        <v>31</v>
      </c>
      <c r="E46" s="51">
        <v>71</v>
      </c>
      <c r="F46" s="51">
        <v>172</v>
      </c>
      <c r="G46" s="51">
        <v>193</v>
      </c>
      <c r="H46" s="51">
        <v>312</v>
      </c>
      <c r="I46" s="51">
        <v>471</v>
      </c>
      <c r="J46" s="51">
        <v>664</v>
      </c>
      <c r="K46" s="51">
        <v>916</v>
      </c>
      <c r="L46" s="51">
        <v>1366</v>
      </c>
      <c r="M46" s="51">
        <v>1552</v>
      </c>
      <c r="N46" s="4">
        <v>670</v>
      </c>
      <c r="O46" s="4">
        <v>6457</v>
      </c>
    </row>
    <row r="47" spans="1:17" x14ac:dyDescent="0.2">
      <c r="A47" s="67"/>
      <c r="B47" s="3" t="s">
        <v>30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39</v>
      </c>
      <c r="L47" s="51">
        <v>98</v>
      </c>
      <c r="M47" s="51">
        <v>255</v>
      </c>
      <c r="N47" s="4">
        <v>109</v>
      </c>
      <c r="O47" s="4">
        <v>501</v>
      </c>
    </row>
    <row r="48" spans="1:17" x14ac:dyDescent="0.2">
      <c r="A48" s="67"/>
      <c r="B48" s="3" t="s">
        <v>31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3</v>
      </c>
      <c r="K48" s="51">
        <v>20</v>
      </c>
      <c r="L48" s="51">
        <v>36</v>
      </c>
      <c r="M48" s="51">
        <v>87</v>
      </c>
      <c r="N48" s="4">
        <v>27</v>
      </c>
      <c r="O48" s="4">
        <v>173</v>
      </c>
    </row>
    <row r="49" spans="1:15" x14ac:dyDescent="0.2">
      <c r="A49" s="67"/>
      <c r="B49" s="48" t="s">
        <v>32</v>
      </c>
      <c r="C49" s="51">
        <v>10</v>
      </c>
      <c r="D49" s="52">
        <v>4</v>
      </c>
      <c r="E49" s="52">
        <v>0</v>
      </c>
      <c r="F49" s="52">
        <v>5</v>
      </c>
      <c r="G49" s="51">
        <v>4</v>
      </c>
      <c r="H49" s="51">
        <v>3</v>
      </c>
      <c r="I49" s="51">
        <v>6</v>
      </c>
      <c r="J49" s="51">
        <v>12</v>
      </c>
      <c r="K49" s="51">
        <v>18</v>
      </c>
      <c r="L49" s="51">
        <v>60</v>
      </c>
      <c r="M49" s="51">
        <v>220</v>
      </c>
      <c r="N49" s="4">
        <v>203</v>
      </c>
      <c r="O49" s="4">
        <v>545</v>
      </c>
    </row>
    <row r="50" spans="1:15" ht="13.5" thickBot="1" x14ac:dyDescent="0.25">
      <c r="A50" s="67"/>
      <c r="B50" s="10" t="s">
        <v>15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1</v>
      </c>
      <c r="I50" s="56">
        <v>4</v>
      </c>
      <c r="J50" s="55">
        <v>0</v>
      </c>
      <c r="K50" s="55">
        <v>1</v>
      </c>
      <c r="L50" s="56">
        <v>7</v>
      </c>
      <c r="M50" s="56">
        <v>96</v>
      </c>
      <c r="N50" s="11">
        <v>200</v>
      </c>
      <c r="O50" s="11">
        <v>309</v>
      </c>
    </row>
    <row r="51" spans="1:15" ht="13.5" thickTop="1" x14ac:dyDescent="0.2">
      <c r="A51" s="67"/>
      <c r="B51" s="16" t="s">
        <v>13</v>
      </c>
      <c r="C51" s="57">
        <v>49</v>
      </c>
      <c r="D51" s="57">
        <v>35</v>
      </c>
      <c r="E51" s="57">
        <v>71</v>
      </c>
      <c r="F51" s="57">
        <v>177</v>
      </c>
      <c r="G51" s="57">
        <v>197</v>
      </c>
      <c r="H51" s="57">
        <v>316</v>
      </c>
      <c r="I51" s="57">
        <v>481</v>
      </c>
      <c r="J51" s="57">
        <v>679</v>
      </c>
      <c r="K51" s="57">
        <v>994</v>
      </c>
      <c r="L51" s="57">
        <v>1567</v>
      </c>
      <c r="M51" s="57">
        <v>2210</v>
      </c>
      <c r="N51" s="19">
        <v>1209</v>
      </c>
      <c r="O51" s="19">
        <v>7985</v>
      </c>
    </row>
    <row r="52" spans="1:15" x14ac:dyDescent="0.2">
      <c r="A52" s="68"/>
      <c r="B52" s="18" t="s">
        <v>14</v>
      </c>
      <c r="C52" s="58">
        <v>6.1365059486537298E-3</v>
      </c>
      <c r="D52" s="58">
        <v>4.38321853475266E-3</v>
      </c>
      <c r="E52" s="58">
        <v>8.8916718847839703E-3</v>
      </c>
      <c r="F52" s="58">
        <v>2.2166562304320601E-2</v>
      </c>
      <c r="G52" s="58">
        <v>2.4671258609893599E-2</v>
      </c>
      <c r="H52" s="58">
        <v>3.9574201628052599E-2</v>
      </c>
      <c r="I52" s="58">
        <v>6.02379461490294E-2</v>
      </c>
      <c r="J52" s="58">
        <v>8.5034439574201606E-2</v>
      </c>
      <c r="K52" s="58">
        <v>0.124483406386976</v>
      </c>
      <c r="L52" s="58">
        <v>0.19624295554164101</v>
      </c>
      <c r="M52" s="58">
        <v>0.27676894176581102</v>
      </c>
      <c r="N52" s="20">
        <v>0.15140889167188501</v>
      </c>
      <c r="O52" s="20">
        <v>1</v>
      </c>
    </row>
    <row r="53" spans="1:15" x14ac:dyDescent="0.2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5" x14ac:dyDescent="0.2">
      <c r="A54" s="66" t="s">
        <v>22</v>
      </c>
      <c r="B54" s="3" t="s">
        <v>29</v>
      </c>
      <c r="C54" s="51">
        <v>9</v>
      </c>
      <c r="D54" s="51">
        <v>4</v>
      </c>
      <c r="E54" s="51">
        <v>20</v>
      </c>
      <c r="F54" s="51">
        <v>43</v>
      </c>
      <c r="G54" s="51">
        <v>78</v>
      </c>
      <c r="H54" s="51">
        <v>104</v>
      </c>
      <c r="I54" s="51">
        <v>207</v>
      </c>
      <c r="J54" s="51">
        <v>289</v>
      </c>
      <c r="K54" s="51">
        <v>462</v>
      </c>
      <c r="L54" s="51">
        <v>523</v>
      </c>
      <c r="M54" s="51">
        <v>832</v>
      </c>
      <c r="N54" s="4">
        <v>338</v>
      </c>
      <c r="O54" s="4">
        <v>2909</v>
      </c>
    </row>
    <row r="55" spans="1:15" x14ac:dyDescent="0.2">
      <c r="A55" s="67"/>
      <c r="B55" s="3" t="s">
        <v>30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10</v>
      </c>
      <c r="K55" s="51">
        <v>35</v>
      </c>
      <c r="L55" s="51">
        <v>70</v>
      </c>
      <c r="M55" s="51">
        <v>133</v>
      </c>
      <c r="N55" s="4">
        <v>94</v>
      </c>
      <c r="O55" s="4">
        <v>342</v>
      </c>
    </row>
    <row r="56" spans="1:15" x14ac:dyDescent="0.2">
      <c r="A56" s="67"/>
      <c r="B56" s="3" t="s">
        <v>31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4</v>
      </c>
      <c r="K56" s="51">
        <v>17</v>
      </c>
      <c r="L56" s="51">
        <v>44</v>
      </c>
      <c r="M56" s="51">
        <v>78</v>
      </c>
      <c r="N56" s="4">
        <v>36</v>
      </c>
      <c r="O56" s="4">
        <v>179</v>
      </c>
    </row>
    <row r="57" spans="1:15" x14ac:dyDescent="0.2">
      <c r="A57" s="67"/>
      <c r="B57" s="48" t="s">
        <v>32</v>
      </c>
      <c r="C57" s="51">
        <v>7</v>
      </c>
      <c r="D57" s="51">
        <v>1</v>
      </c>
      <c r="E57" s="51">
        <v>3</v>
      </c>
      <c r="F57" s="51">
        <v>3</v>
      </c>
      <c r="G57" s="51">
        <v>7</v>
      </c>
      <c r="H57" s="51">
        <v>8</v>
      </c>
      <c r="I57" s="51">
        <v>7</v>
      </c>
      <c r="J57" s="51">
        <v>6</v>
      </c>
      <c r="K57" s="51">
        <v>8</v>
      </c>
      <c r="L57" s="51">
        <v>20</v>
      </c>
      <c r="M57" s="51">
        <v>48</v>
      </c>
      <c r="N57" s="4">
        <v>63</v>
      </c>
      <c r="O57" s="4">
        <v>181</v>
      </c>
    </row>
    <row r="58" spans="1:15" ht="13.5" thickBot="1" x14ac:dyDescent="0.25">
      <c r="A58" s="67"/>
      <c r="B58" s="10" t="s">
        <v>15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1</v>
      </c>
      <c r="I58" s="55">
        <v>0</v>
      </c>
      <c r="J58" s="55">
        <v>0</v>
      </c>
      <c r="K58" s="55">
        <v>2</v>
      </c>
      <c r="L58" s="56">
        <v>9</v>
      </c>
      <c r="M58" s="56">
        <v>73</v>
      </c>
      <c r="N58" s="11">
        <v>168</v>
      </c>
      <c r="O58" s="11">
        <v>253</v>
      </c>
    </row>
    <row r="59" spans="1:15" ht="13.5" thickTop="1" x14ac:dyDescent="0.2">
      <c r="A59" s="67"/>
      <c r="B59" s="16" t="s">
        <v>13</v>
      </c>
      <c r="C59" s="57">
        <v>16</v>
      </c>
      <c r="D59" s="57">
        <v>5</v>
      </c>
      <c r="E59" s="57">
        <v>23</v>
      </c>
      <c r="F59" s="57">
        <v>46</v>
      </c>
      <c r="G59" s="57">
        <v>85</v>
      </c>
      <c r="H59" s="57">
        <v>113</v>
      </c>
      <c r="I59" s="57">
        <v>214</v>
      </c>
      <c r="J59" s="57">
        <v>309</v>
      </c>
      <c r="K59" s="57">
        <v>524</v>
      </c>
      <c r="L59" s="57">
        <v>666</v>
      </c>
      <c r="M59" s="57">
        <v>1164</v>
      </c>
      <c r="N59" s="19">
        <v>699</v>
      </c>
      <c r="O59" s="19">
        <v>3864</v>
      </c>
    </row>
    <row r="60" spans="1:15" x14ac:dyDescent="0.2">
      <c r="A60" s="68"/>
      <c r="B60" s="18" t="s">
        <v>14</v>
      </c>
      <c r="C60" s="58">
        <v>4.1407867494824002E-3</v>
      </c>
      <c r="D60" s="58">
        <v>1.2939958592132501E-3</v>
      </c>
      <c r="E60" s="58">
        <v>5.9523809523809503E-3</v>
      </c>
      <c r="F60" s="58">
        <v>1.1904761904761901E-2</v>
      </c>
      <c r="G60" s="58">
        <v>2.1997929606625301E-2</v>
      </c>
      <c r="H60" s="58">
        <v>2.9244306418219498E-2</v>
      </c>
      <c r="I60" s="58">
        <v>5.5383022774327099E-2</v>
      </c>
      <c r="J60" s="58">
        <v>7.9968944099378894E-2</v>
      </c>
      <c r="K60" s="58">
        <v>0.135610766045549</v>
      </c>
      <c r="L60" s="58">
        <v>0.17236024844720499</v>
      </c>
      <c r="M60" s="58">
        <v>0.30124223602484501</v>
      </c>
      <c r="N60" s="20">
        <v>0.180900621118012</v>
      </c>
      <c r="O60" s="20">
        <v>1</v>
      </c>
    </row>
    <row r="61" spans="1:15" x14ac:dyDescent="0.2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5" x14ac:dyDescent="0.2">
      <c r="A62" s="66" t="s">
        <v>23</v>
      </c>
      <c r="B62" s="3" t="s">
        <v>29</v>
      </c>
      <c r="C62" s="51">
        <v>2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2</v>
      </c>
      <c r="J62" s="51">
        <v>23</v>
      </c>
      <c r="K62" s="51">
        <v>252</v>
      </c>
      <c r="L62" s="51">
        <v>587</v>
      </c>
      <c r="M62" s="51">
        <v>1008</v>
      </c>
      <c r="N62" s="4">
        <v>554</v>
      </c>
      <c r="O62" s="4">
        <v>2428</v>
      </c>
    </row>
    <row r="63" spans="1:15" x14ac:dyDescent="0.2">
      <c r="A63" s="67"/>
      <c r="B63" s="3" t="s">
        <v>30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4</v>
      </c>
      <c r="K63" s="51">
        <v>11</v>
      </c>
      <c r="L63" s="51">
        <v>42</v>
      </c>
      <c r="M63" s="51">
        <v>170</v>
      </c>
      <c r="N63" s="4">
        <v>77</v>
      </c>
      <c r="O63" s="4">
        <v>304</v>
      </c>
    </row>
    <row r="64" spans="1:15" x14ac:dyDescent="0.2">
      <c r="A64" s="67"/>
      <c r="B64" s="3" t="s">
        <v>31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4</v>
      </c>
      <c r="K64" s="51">
        <v>8</v>
      </c>
      <c r="L64" s="51">
        <v>44</v>
      </c>
      <c r="M64" s="51">
        <v>130</v>
      </c>
      <c r="N64" s="4">
        <v>61</v>
      </c>
      <c r="O64" s="4">
        <v>247</v>
      </c>
    </row>
    <row r="65" spans="1:15" x14ac:dyDescent="0.2">
      <c r="A65" s="67"/>
      <c r="B65" s="48" t="s">
        <v>32</v>
      </c>
      <c r="C65" s="51">
        <v>3</v>
      </c>
      <c r="D65" s="52">
        <v>2</v>
      </c>
      <c r="E65" s="51">
        <v>4</v>
      </c>
      <c r="F65" s="51">
        <v>2</v>
      </c>
      <c r="G65" s="51">
        <v>1</v>
      </c>
      <c r="H65" s="51">
        <v>7</v>
      </c>
      <c r="I65" s="51">
        <v>4</v>
      </c>
      <c r="J65" s="51">
        <v>2</v>
      </c>
      <c r="K65" s="51">
        <v>11</v>
      </c>
      <c r="L65" s="51">
        <v>25</v>
      </c>
      <c r="M65" s="51">
        <v>141</v>
      </c>
      <c r="N65" s="4">
        <v>135</v>
      </c>
      <c r="O65" s="4">
        <v>337</v>
      </c>
    </row>
    <row r="66" spans="1:15" ht="13.5" thickBot="1" x14ac:dyDescent="0.25">
      <c r="A66" s="67"/>
      <c r="B66" s="10" t="s">
        <v>15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2</v>
      </c>
      <c r="L66" s="56">
        <v>1</v>
      </c>
      <c r="M66" s="56">
        <v>47</v>
      </c>
      <c r="N66" s="11">
        <v>130</v>
      </c>
      <c r="O66" s="11">
        <v>180</v>
      </c>
    </row>
    <row r="67" spans="1:15" ht="13.5" thickTop="1" x14ac:dyDescent="0.2">
      <c r="A67" s="67"/>
      <c r="B67" s="16" t="s">
        <v>13</v>
      </c>
      <c r="C67" s="57">
        <v>5</v>
      </c>
      <c r="D67" s="57">
        <v>2</v>
      </c>
      <c r="E67" s="57">
        <v>4</v>
      </c>
      <c r="F67" s="57">
        <v>2</v>
      </c>
      <c r="G67" s="57">
        <v>1</v>
      </c>
      <c r="H67" s="57">
        <v>7</v>
      </c>
      <c r="I67" s="57">
        <v>6</v>
      </c>
      <c r="J67" s="57">
        <v>33</v>
      </c>
      <c r="K67" s="57">
        <v>284</v>
      </c>
      <c r="L67" s="57">
        <v>699</v>
      </c>
      <c r="M67" s="57">
        <v>1496</v>
      </c>
      <c r="N67" s="19">
        <v>957</v>
      </c>
      <c r="O67" s="19">
        <v>3496</v>
      </c>
    </row>
    <row r="68" spans="1:15" x14ac:dyDescent="0.2">
      <c r="A68" s="68"/>
      <c r="B68" s="18" t="s">
        <v>14</v>
      </c>
      <c r="C68" s="58">
        <v>1.4302059496567501E-3</v>
      </c>
      <c r="D68" s="58">
        <v>5.7208237986270001E-4</v>
      </c>
      <c r="E68" s="58">
        <v>1.1441647597254E-3</v>
      </c>
      <c r="F68" s="58">
        <v>5.7208237986270001E-4</v>
      </c>
      <c r="G68" s="58">
        <v>2.8604118993135001E-4</v>
      </c>
      <c r="H68" s="58">
        <v>2.00228832951945E-3</v>
      </c>
      <c r="I68" s="58">
        <v>1.7162471395880999E-3</v>
      </c>
      <c r="J68" s="58">
        <v>9.4393592677345598E-3</v>
      </c>
      <c r="K68" s="58">
        <v>8.1235697940503407E-2</v>
      </c>
      <c r="L68" s="58">
        <v>0.19994279176201399</v>
      </c>
      <c r="M68" s="58">
        <v>0.4279176201373</v>
      </c>
      <c r="N68" s="20">
        <v>0.27374141876430202</v>
      </c>
      <c r="O68" s="20">
        <v>1</v>
      </c>
    </row>
    <row r="69" spans="1:15" x14ac:dyDescent="0.2"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15" x14ac:dyDescent="0.2">
      <c r="A70" s="66" t="s">
        <v>24</v>
      </c>
      <c r="B70" s="3" t="s">
        <v>29</v>
      </c>
      <c r="C70" s="51">
        <v>5</v>
      </c>
      <c r="D70" s="51">
        <v>1</v>
      </c>
      <c r="E70" s="51">
        <v>7</v>
      </c>
      <c r="F70" s="51">
        <v>6</v>
      </c>
      <c r="G70" s="51">
        <v>8</v>
      </c>
      <c r="H70" s="51">
        <v>23</v>
      </c>
      <c r="I70" s="51">
        <v>57</v>
      </c>
      <c r="J70" s="51">
        <v>133</v>
      </c>
      <c r="K70" s="51">
        <v>407</v>
      </c>
      <c r="L70" s="51">
        <v>979</v>
      </c>
      <c r="M70" s="51">
        <v>1513</v>
      </c>
      <c r="N70" s="4">
        <v>665</v>
      </c>
      <c r="O70" s="4">
        <v>3804</v>
      </c>
    </row>
    <row r="71" spans="1:15" x14ac:dyDescent="0.2">
      <c r="A71" s="67"/>
      <c r="B71" s="3" t="s">
        <v>30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23</v>
      </c>
      <c r="L71" s="51">
        <v>63</v>
      </c>
      <c r="M71" s="51">
        <v>253</v>
      </c>
      <c r="N71" s="4">
        <v>126</v>
      </c>
      <c r="O71" s="4">
        <v>465</v>
      </c>
    </row>
    <row r="72" spans="1:15" x14ac:dyDescent="0.2">
      <c r="A72" s="67"/>
      <c r="B72" s="3" t="s">
        <v>31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3</v>
      </c>
      <c r="L72" s="51">
        <v>19</v>
      </c>
      <c r="M72" s="51">
        <v>104</v>
      </c>
      <c r="N72" s="4">
        <v>41</v>
      </c>
      <c r="O72" s="4">
        <v>167</v>
      </c>
    </row>
    <row r="73" spans="1:15" x14ac:dyDescent="0.2">
      <c r="A73" s="67"/>
      <c r="B73" s="48" t="s">
        <v>32</v>
      </c>
      <c r="C73" s="51">
        <v>4</v>
      </c>
      <c r="D73" s="52">
        <v>0</v>
      </c>
      <c r="E73" s="52">
        <v>1</v>
      </c>
      <c r="F73" s="51">
        <v>7</v>
      </c>
      <c r="G73" s="51">
        <v>6</v>
      </c>
      <c r="H73" s="51">
        <v>3</v>
      </c>
      <c r="I73" s="51">
        <v>7</v>
      </c>
      <c r="J73" s="51">
        <v>14</v>
      </c>
      <c r="K73" s="51">
        <v>16</v>
      </c>
      <c r="L73" s="51">
        <v>43</v>
      </c>
      <c r="M73" s="51">
        <v>149</v>
      </c>
      <c r="N73" s="4">
        <v>150</v>
      </c>
      <c r="O73" s="4">
        <v>400</v>
      </c>
    </row>
    <row r="74" spans="1:15" ht="13.5" thickBot="1" x14ac:dyDescent="0.25">
      <c r="A74" s="67"/>
      <c r="B74" s="10" t="s">
        <v>15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3</v>
      </c>
      <c r="L74" s="56">
        <v>26</v>
      </c>
      <c r="M74" s="56">
        <v>90</v>
      </c>
      <c r="N74" s="11">
        <v>228</v>
      </c>
      <c r="O74" s="11">
        <v>347</v>
      </c>
    </row>
    <row r="75" spans="1:15" ht="13.5" thickTop="1" x14ac:dyDescent="0.2">
      <c r="A75" s="67"/>
      <c r="B75" s="16" t="s">
        <v>13</v>
      </c>
      <c r="C75" s="57">
        <v>9</v>
      </c>
      <c r="D75" s="57">
        <v>1</v>
      </c>
      <c r="E75" s="57">
        <v>8</v>
      </c>
      <c r="F75" s="57">
        <v>13</v>
      </c>
      <c r="G75" s="57">
        <v>14</v>
      </c>
      <c r="H75" s="57">
        <v>26</v>
      </c>
      <c r="I75" s="57">
        <v>64</v>
      </c>
      <c r="J75" s="57">
        <v>147</v>
      </c>
      <c r="K75" s="57">
        <v>452</v>
      </c>
      <c r="L75" s="57">
        <v>1130</v>
      </c>
      <c r="M75" s="57">
        <v>2109</v>
      </c>
      <c r="N75" s="19">
        <v>1210</v>
      </c>
      <c r="O75" s="19">
        <v>5183</v>
      </c>
    </row>
    <row r="76" spans="1:15" x14ac:dyDescent="0.2">
      <c r="A76" s="68"/>
      <c r="B76" s="18" t="s">
        <v>14</v>
      </c>
      <c r="C76" s="58">
        <v>1.7364460737024901E-3</v>
      </c>
      <c r="D76" s="58">
        <v>1.9293845263361001E-4</v>
      </c>
      <c r="E76" s="58">
        <v>1.5435076210688801E-3</v>
      </c>
      <c r="F76" s="58">
        <v>2.5081998842369298E-3</v>
      </c>
      <c r="G76" s="58">
        <v>2.7011383368705402E-3</v>
      </c>
      <c r="H76" s="58">
        <v>5.0163997684738596E-3</v>
      </c>
      <c r="I76" s="58">
        <v>1.2348060968551001E-2</v>
      </c>
      <c r="J76" s="58">
        <v>2.8361952537140699E-2</v>
      </c>
      <c r="K76" s="58">
        <v>8.7208180590391704E-2</v>
      </c>
      <c r="L76" s="58">
        <v>0.21802045147597901</v>
      </c>
      <c r="M76" s="58">
        <v>0.40690719660428298</v>
      </c>
      <c r="N76" s="20">
        <v>0.233455527686668</v>
      </c>
      <c r="O76" s="20">
        <v>1</v>
      </c>
    </row>
    <row r="77" spans="1:15" x14ac:dyDescent="0.2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1:15" x14ac:dyDescent="0.2">
      <c r="A78" s="66" t="s">
        <v>25</v>
      </c>
      <c r="B78" s="3" t="s">
        <v>29</v>
      </c>
      <c r="C78" s="51">
        <v>2</v>
      </c>
      <c r="D78" s="51">
        <v>1</v>
      </c>
      <c r="E78" s="51">
        <v>4</v>
      </c>
      <c r="F78" s="51">
        <v>4</v>
      </c>
      <c r="G78" s="51">
        <v>13</v>
      </c>
      <c r="H78" s="51">
        <v>20</v>
      </c>
      <c r="I78" s="51">
        <v>100</v>
      </c>
      <c r="J78" s="51">
        <v>282</v>
      </c>
      <c r="K78" s="51">
        <v>514</v>
      </c>
      <c r="L78" s="51">
        <v>1259</v>
      </c>
      <c r="M78" s="51">
        <v>1322</v>
      </c>
      <c r="N78" s="4">
        <v>514</v>
      </c>
      <c r="O78" s="4">
        <v>4035</v>
      </c>
    </row>
    <row r="79" spans="1:15" x14ac:dyDescent="0.2">
      <c r="A79" s="67"/>
      <c r="B79" s="3" t="s">
        <v>30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1</v>
      </c>
      <c r="L79" s="51">
        <v>19</v>
      </c>
      <c r="M79" s="51">
        <v>90</v>
      </c>
      <c r="N79" s="4">
        <v>100</v>
      </c>
      <c r="O79" s="4">
        <v>210</v>
      </c>
    </row>
    <row r="80" spans="1:15" x14ac:dyDescent="0.2">
      <c r="A80" s="67"/>
      <c r="B80" s="3" t="s">
        <v>31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2</v>
      </c>
      <c r="K80" s="51">
        <v>6</v>
      </c>
      <c r="L80" s="51">
        <v>12</v>
      </c>
      <c r="M80" s="51">
        <v>135</v>
      </c>
      <c r="N80" s="4">
        <v>104</v>
      </c>
      <c r="O80" s="4">
        <v>259</v>
      </c>
    </row>
    <row r="81" spans="1:15" x14ac:dyDescent="0.2">
      <c r="A81" s="67"/>
      <c r="B81" s="48" t="s">
        <v>32</v>
      </c>
      <c r="C81" s="51">
        <v>1</v>
      </c>
      <c r="D81" s="52">
        <v>1</v>
      </c>
      <c r="E81" s="52">
        <v>0</v>
      </c>
      <c r="F81" s="52">
        <v>2</v>
      </c>
      <c r="G81" s="51">
        <v>1</v>
      </c>
      <c r="H81" s="51">
        <v>1</v>
      </c>
      <c r="I81" s="51">
        <v>5</v>
      </c>
      <c r="J81" s="51">
        <v>4</v>
      </c>
      <c r="K81" s="51">
        <v>7</v>
      </c>
      <c r="L81" s="51">
        <v>15</v>
      </c>
      <c r="M81" s="51">
        <v>72</v>
      </c>
      <c r="N81" s="4">
        <v>117</v>
      </c>
      <c r="O81" s="4">
        <v>226</v>
      </c>
    </row>
    <row r="82" spans="1:15" ht="13.5" thickBot="1" x14ac:dyDescent="0.25">
      <c r="A82" s="67"/>
      <c r="B82" s="10" t="s">
        <v>15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1</v>
      </c>
      <c r="K82" s="56">
        <v>9</v>
      </c>
      <c r="L82" s="56">
        <v>13</v>
      </c>
      <c r="M82" s="56">
        <v>133</v>
      </c>
      <c r="N82" s="11">
        <v>352</v>
      </c>
      <c r="O82" s="11">
        <v>508</v>
      </c>
    </row>
    <row r="83" spans="1:15" ht="13.5" thickTop="1" x14ac:dyDescent="0.2">
      <c r="A83" s="67"/>
      <c r="B83" s="16" t="s">
        <v>13</v>
      </c>
      <c r="C83" s="19">
        <v>3</v>
      </c>
      <c r="D83" s="57">
        <v>2</v>
      </c>
      <c r="E83" s="19">
        <v>4</v>
      </c>
      <c r="F83" s="19">
        <v>6</v>
      </c>
      <c r="G83" s="19">
        <v>14</v>
      </c>
      <c r="H83" s="19">
        <v>21</v>
      </c>
      <c r="I83" s="19">
        <v>105</v>
      </c>
      <c r="J83" s="19">
        <v>289</v>
      </c>
      <c r="K83" s="19">
        <v>537</v>
      </c>
      <c r="L83" s="19">
        <v>1318</v>
      </c>
      <c r="M83" s="19">
        <v>1752</v>
      </c>
      <c r="N83" s="19">
        <v>1187</v>
      </c>
      <c r="O83" s="19">
        <v>5238</v>
      </c>
    </row>
    <row r="84" spans="1:15" x14ac:dyDescent="0.2">
      <c r="A84" s="68"/>
      <c r="B84" s="18" t="s">
        <v>14</v>
      </c>
      <c r="C84" s="20">
        <v>5.7273768613974802E-4</v>
      </c>
      <c r="D84" s="58">
        <v>3.8182512409316502E-4</v>
      </c>
      <c r="E84" s="20">
        <v>7.6365024818633102E-4</v>
      </c>
      <c r="F84" s="20">
        <v>1.1454753722794999E-3</v>
      </c>
      <c r="G84" s="20">
        <v>2.6727758686521598E-3</v>
      </c>
      <c r="H84" s="20">
        <v>4.0091638029782399E-3</v>
      </c>
      <c r="I84" s="20">
        <v>2.0045819014891199E-2</v>
      </c>
      <c r="J84" s="20">
        <v>5.5173730431462398E-2</v>
      </c>
      <c r="K84" s="20">
        <v>0.102520045819015</v>
      </c>
      <c r="L84" s="20">
        <v>0.25162275677739598</v>
      </c>
      <c r="M84" s="20">
        <v>0.33447880870561297</v>
      </c>
      <c r="N84" s="20">
        <v>0.226613211149294</v>
      </c>
      <c r="O84" s="20">
        <v>1</v>
      </c>
    </row>
    <row r="86" spans="1:15" x14ac:dyDescent="0.2">
      <c r="A86" s="47" t="s">
        <v>44</v>
      </c>
    </row>
    <row r="87" spans="1:15" x14ac:dyDescent="0.2">
      <c r="A87" s="12" t="s">
        <v>6</v>
      </c>
    </row>
  </sheetData>
  <mergeCells count="10">
    <mergeCell ref="A78:A84"/>
    <mergeCell ref="A46:A52"/>
    <mergeCell ref="A54:A60"/>
    <mergeCell ref="A62:A68"/>
    <mergeCell ref="A70:A76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D60714-1036-4909-A38C-10700B79A58F}"/>
</file>

<file path=customXml/itemProps2.xml><?xml version="1.0" encoding="utf-8"?>
<ds:datastoreItem xmlns:ds="http://schemas.openxmlformats.org/officeDocument/2006/customXml" ds:itemID="{D9521D19-C5B3-4891-927C-36BD75523936}"/>
</file>

<file path=customXml/itemProps3.xml><?xml version="1.0" encoding="utf-8"?>
<ds:datastoreItem xmlns:ds="http://schemas.openxmlformats.org/officeDocument/2006/customXml" ds:itemID="{D9019179-1FFF-4526-A127-6A616B4A3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2018-05-15T13:53:15Z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