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10" windowWidth="17220" windowHeight="9735"/>
  </bookViews>
  <sheets>
    <sheet name="Flussi_bologna" sheetId="1" r:id="rId1"/>
    <sheet name="Varpend_bologna" sheetId="2" r:id="rId2"/>
  </sheets>
  <definedNames>
    <definedName name="_xlnm._FilterDatabase" localSheetId="0" hidden="1">Flussi_bologna!$A$5:$B$9</definedName>
    <definedName name="_xlnm._FilterDatabase" localSheetId="1" hidden="1">Varpend_bologna!$A$5:$E$5</definedName>
    <definedName name="_xlnm.Print_Area" localSheetId="0">Flussi_bologna!$A$1:$F$96</definedName>
    <definedName name="_xlnm.Print_Area" localSheetId="1">Varpend_bologna!$A$1:$E$29</definedName>
    <definedName name="_xlnm.Print_Titles" localSheetId="0">Flussi_bologna!$5:$5</definedName>
  </definedNames>
  <calcPr calcId="145621"/>
</workbook>
</file>

<file path=xl/calcChain.xml><?xml version="1.0" encoding="utf-8"?>
<calcChain xmlns="http://schemas.openxmlformats.org/spreadsheetml/2006/main">
  <c r="E23" i="2" l="1"/>
  <c r="G83" i="1"/>
  <c r="H81" i="1"/>
  <c r="G81" i="1"/>
  <c r="G56" i="1"/>
  <c r="H54" i="1"/>
  <c r="G54" i="1"/>
  <c r="E9" i="2"/>
  <c r="G20" i="1"/>
  <c r="H18" i="1"/>
  <c r="G18" i="1"/>
  <c r="H9" i="1" l="1"/>
  <c r="G11" i="1" s="1"/>
  <c r="G9" i="1"/>
  <c r="H27" i="1"/>
  <c r="G29" i="1" s="1"/>
  <c r="G27" i="1"/>
  <c r="H36" i="1"/>
  <c r="G38" i="1" s="1"/>
  <c r="G36" i="1"/>
  <c r="H45" i="1"/>
  <c r="G47" i="1" s="1"/>
  <c r="G45" i="1"/>
  <c r="H63" i="1"/>
  <c r="G65" i="1" s="1"/>
  <c r="G63" i="1"/>
  <c r="H72" i="1"/>
  <c r="G74" i="1" s="1"/>
  <c r="G72" i="1"/>
  <c r="H90" i="1"/>
  <c r="G92" i="1" s="1"/>
  <c r="G90" i="1"/>
  <c r="E19" i="2" l="1"/>
  <c r="E17" i="2"/>
  <c r="F81" i="1"/>
  <c r="E81" i="1"/>
  <c r="F54" i="1"/>
  <c r="E54" i="1"/>
  <c r="C54" i="1"/>
  <c r="D54" i="1"/>
  <c r="C56" i="1" s="1"/>
  <c r="D81" i="1"/>
  <c r="C81" i="1"/>
  <c r="F63" i="1"/>
  <c r="E63" i="1"/>
  <c r="D63" i="1"/>
  <c r="C63" i="1"/>
  <c r="F18" i="1"/>
  <c r="E18" i="1"/>
  <c r="D18" i="1"/>
  <c r="C18" i="1"/>
  <c r="C20" i="1" l="1"/>
  <c r="E20" i="1"/>
  <c r="C65" i="1"/>
  <c r="E65" i="1"/>
  <c r="C83" i="1"/>
  <c r="E56" i="1"/>
  <c r="E83" i="1"/>
  <c r="F90" i="1"/>
  <c r="E90" i="1"/>
  <c r="F72" i="1"/>
  <c r="E72" i="1"/>
  <c r="F45" i="1"/>
  <c r="E45" i="1"/>
  <c r="F36" i="1"/>
  <c r="E36" i="1"/>
  <c r="F27" i="1"/>
  <c r="E27" i="1"/>
  <c r="F9" i="1"/>
  <c r="E9" i="1"/>
  <c r="E11" i="1" l="1"/>
  <c r="E29" i="1"/>
  <c r="E38" i="1"/>
  <c r="E47" i="1"/>
  <c r="E74" i="1"/>
  <c r="E92" i="1"/>
  <c r="D90" i="1"/>
  <c r="C90" i="1"/>
  <c r="D72" i="1"/>
  <c r="C72" i="1"/>
  <c r="D45" i="1"/>
  <c r="C45" i="1"/>
  <c r="D36" i="1"/>
  <c r="C36" i="1"/>
  <c r="D27" i="1"/>
  <c r="C27" i="1"/>
  <c r="D9" i="1"/>
  <c r="C9" i="1"/>
  <c r="C11" i="1" l="1"/>
  <c r="C29" i="1"/>
  <c r="C38" i="1"/>
  <c r="C47" i="1"/>
  <c r="C92" i="1"/>
  <c r="C74" i="1"/>
  <c r="E25" i="2" l="1"/>
  <c r="E21" i="2"/>
  <c r="E15" i="2"/>
  <c r="E13" i="2"/>
  <c r="E11" i="2"/>
  <c r="E7" i="2"/>
</calcChain>
</file>

<file path=xl/sharedStrings.xml><?xml version="1.0" encoding="utf-8"?>
<sst xmlns="http://schemas.openxmlformats.org/spreadsheetml/2006/main" count="164" uniqueCount="38">
  <si>
    <t>Distretto di Bologna</t>
  </si>
  <si>
    <r>
      <t xml:space="preserve">Procedimenti iscritti, definiti e </t>
    </r>
    <r>
      <rPr>
        <b/>
        <i/>
        <sz val="11"/>
        <color theme="1"/>
        <rFont val="Calibri"/>
        <family val="2"/>
        <scheme val="minor"/>
      </rPr>
      <t>clearance rate</t>
    </r>
  </si>
  <si>
    <t>Ufficio</t>
  </si>
  <si>
    <t>Macro materia</t>
  </si>
  <si>
    <t>Iscritti 2016</t>
  </si>
  <si>
    <t>Definiti 2016</t>
  </si>
  <si>
    <t>Corte d'Appello di Bologna</t>
  </si>
  <si>
    <t>SEZIONE ORDINARIA</t>
  </si>
  <si>
    <t xml:space="preserve">SEZIONE ASSISE </t>
  </si>
  <si>
    <t>SEZIONE MINORENNI</t>
  </si>
  <si>
    <t>TOTALE PENALE</t>
  </si>
  <si>
    <t>Clearance rate</t>
  </si>
  <si>
    <t>Tribunale Ordinario di Bologna</t>
  </si>
  <si>
    <t>RITO COLLEGIALE SEZIONE ASSISE</t>
  </si>
  <si>
    <t>Tribunale Ordinario di Agrigento</t>
  </si>
  <si>
    <t>RITO COLLEGIALE SEZIONE ORDINARIA</t>
  </si>
  <si>
    <t>RITO MONOCRATICO PRIMO GRADO</t>
  </si>
  <si>
    <t>RITO MONOCRATICO APPELLO GIUDICE DI PACE</t>
  </si>
  <si>
    <t>INDAGINI E UDIENZA PRELIMINARE (NOTI)</t>
  </si>
  <si>
    <t>Tribunale Ordinario di Ferrara</t>
  </si>
  <si>
    <t>Tribunale Ordinario di Forlì</t>
  </si>
  <si>
    <t>Tribunale Ordinario di Modena</t>
  </si>
  <si>
    <t>Tribunale Ordinario di Parma</t>
  </si>
  <si>
    <t>Tribunale Ordinario di Piacenza</t>
  </si>
  <si>
    <t>Tribunale Ordinario di Ravenna</t>
  </si>
  <si>
    <t>Tribunale Ordinario di Reggio Emilia</t>
  </si>
  <si>
    <t>Tribunale Ordinario di Rimini</t>
  </si>
  <si>
    <t>Fonte: Ministero della Giustizia - Dipartimento dell'organizzazione giudiziaria, del personale e dei servizi - Direzione Generale di Statistica e Analisi Organizzativa</t>
  </si>
  <si>
    <t>Variazione pendenti</t>
  </si>
  <si>
    <t>Variazione</t>
  </si>
  <si>
    <t>Corte d'Appello di  Bologna</t>
  </si>
  <si>
    <t>Iscritti 2017</t>
  </si>
  <si>
    <t>Definiti 2017</t>
  </si>
  <si>
    <t>Pendenti al 31/12/2015</t>
  </si>
  <si>
    <t>Pendenti al 31/03/2018</t>
  </si>
  <si>
    <t>SETTORE PENALE. Anni 2016 - 31 marzo 2018, registro autori di reato noti.</t>
  </si>
  <si>
    <t>Iscritti gen-mar '18</t>
  </si>
  <si>
    <t>Definiti gen-mar '18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</si>
</sst>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8"/>
      <color rgb="FF000000"/>
      <name val="Arial"/>
      <family val="2"/>
    </font>
    <font>
      <b/>
      <i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8"/>
      <name val="Arial"/>
      <family val="2"/>
    </font>
    <font>
      <i/>
      <sz val="8"/>
      <color theme="1"/>
      <name val="Calibri"/>
      <family val="2"/>
      <scheme val="minor"/>
    </font>
    <font>
      <i/>
      <sz val="9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rgb="FF000000"/>
      <name val="Arial"/>
      <family val="2"/>
    </font>
    <font>
      <b/>
      <sz val="9"/>
      <color indexed="8"/>
      <name val="Arial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9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51">
    <xf numFmtId="0" fontId="0" fillId="0" borderId="0"/>
    <xf numFmtId="9" fontId="1" fillId="0" borderId="0" applyFont="0" applyFill="0" applyBorder="0" applyAlignment="0" applyProtection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</cellStyleXfs>
  <cellXfs count="54">
    <xf numFmtId="0" fontId="0" fillId="0" borderId="0" xfId="0"/>
    <xf numFmtId="0" fontId="3" fillId="2" borderId="0" xfId="0" applyFont="1" applyFill="1"/>
    <xf numFmtId="0" fontId="4" fillId="2" borderId="0" xfId="0" applyFont="1" applyFill="1"/>
    <xf numFmtId="0" fontId="2" fillId="2" borderId="0" xfId="0" applyFont="1" applyFill="1"/>
    <xf numFmtId="0" fontId="7" fillId="2" borderId="1" xfId="0" applyFont="1" applyFill="1" applyBorder="1" applyAlignment="1">
      <alignment vertical="center"/>
    </xf>
    <xf numFmtId="0" fontId="4" fillId="2" borderId="1" xfId="0" applyFont="1" applyFill="1" applyBorder="1"/>
    <xf numFmtId="3" fontId="4" fillId="2" borderId="0" xfId="0" applyNumberFormat="1" applyFont="1" applyFill="1"/>
    <xf numFmtId="0" fontId="10" fillId="2" borderId="4" xfId="0" applyFont="1" applyFill="1" applyBorder="1"/>
    <xf numFmtId="0" fontId="4" fillId="2" borderId="0" xfId="0" applyFont="1" applyFill="1" applyBorder="1" applyAlignment="1">
      <alignment horizontal="left" vertical="center" wrapText="1"/>
    </xf>
    <xf numFmtId="0" fontId="11" fillId="2" borderId="0" xfId="0" applyFont="1" applyFill="1" applyBorder="1"/>
    <xf numFmtId="0" fontId="10" fillId="2" borderId="1" xfId="0" applyFont="1" applyFill="1" applyBorder="1"/>
    <xf numFmtId="0" fontId="12" fillId="2" borderId="1" xfId="3" applyFont="1" applyFill="1" applyBorder="1" applyAlignment="1">
      <alignment wrapText="1"/>
    </xf>
    <xf numFmtId="0" fontId="9" fillId="2" borderId="2" xfId="3" applyFont="1" applyFill="1" applyBorder="1" applyAlignment="1">
      <alignment wrapText="1"/>
    </xf>
    <xf numFmtId="0" fontId="9" fillId="2" borderId="3" xfId="3" applyFont="1" applyFill="1" applyBorder="1" applyAlignment="1">
      <alignment wrapText="1"/>
    </xf>
    <xf numFmtId="0" fontId="9" fillId="2" borderId="1" xfId="3" applyFont="1" applyFill="1" applyBorder="1" applyAlignment="1">
      <alignment wrapText="1"/>
    </xf>
    <xf numFmtId="0" fontId="10" fillId="2" borderId="0" xfId="0" applyFont="1" applyFill="1" applyBorder="1"/>
    <xf numFmtId="0" fontId="13" fillId="2" borderId="0" xfId="4" applyFont="1" applyFill="1"/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7" fillId="2" borderId="1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vertical="center"/>
    </xf>
    <xf numFmtId="3" fontId="4" fillId="2" borderId="0" xfId="0" applyNumberFormat="1" applyFont="1" applyFill="1" applyBorder="1" applyAlignment="1">
      <alignment vertical="center"/>
    </xf>
    <xf numFmtId="0" fontId="4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vertical="center"/>
    </xf>
    <xf numFmtId="3" fontId="7" fillId="2" borderId="1" xfId="0" applyNumberFormat="1" applyFont="1" applyFill="1" applyBorder="1" applyAlignment="1">
      <alignment horizontal="center" vertical="center"/>
    </xf>
    <xf numFmtId="164" fontId="7" fillId="2" borderId="1" xfId="1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 wrapText="1"/>
    </xf>
    <xf numFmtId="3" fontId="7" fillId="2" borderId="0" xfId="0" applyNumberFormat="1" applyFont="1" applyFill="1" applyBorder="1" applyAlignment="1">
      <alignment horizontal="center" vertical="center"/>
    </xf>
    <xf numFmtId="164" fontId="7" fillId="2" borderId="0" xfId="1" applyNumberFormat="1" applyFont="1" applyFill="1" applyBorder="1" applyAlignment="1">
      <alignment horizontal="center" vertical="center"/>
    </xf>
    <xf numFmtId="0" fontId="14" fillId="2" borderId="0" xfId="0" applyFont="1" applyFill="1" applyAlignment="1">
      <alignment vertical="center" wrapText="1"/>
    </xf>
    <xf numFmtId="0" fontId="17" fillId="2" borderId="0" xfId="0" applyFont="1" applyFill="1"/>
    <xf numFmtId="0" fontId="18" fillId="2" borderId="1" xfId="2" applyFont="1" applyFill="1" applyBorder="1" applyAlignment="1" applyProtection="1">
      <alignment horizontal="right" vertical="center" wrapText="1"/>
      <protection locked="0"/>
    </xf>
    <xf numFmtId="3" fontId="19" fillId="2" borderId="2" xfId="3" applyNumberFormat="1" applyFont="1" applyFill="1" applyBorder="1" applyAlignment="1">
      <alignment horizontal="right" wrapText="1"/>
    </xf>
    <xf numFmtId="3" fontId="19" fillId="2" borderId="3" xfId="3" applyNumberFormat="1" applyFont="1" applyFill="1" applyBorder="1" applyAlignment="1">
      <alignment horizontal="right" wrapText="1"/>
    </xf>
    <xf numFmtId="3" fontId="20" fillId="2" borderId="1" xfId="3" applyNumberFormat="1" applyFont="1" applyFill="1" applyBorder="1" applyAlignment="1">
      <alignment horizontal="right"/>
    </xf>
    <xf numFmtId="3" fontId="21" fillId="2" borderId="0" xfId="0" applyNumberFormat="1" applyFont="1" applyFill="1" applyBorder="1"/>
    <xf numFmtId="3" fontId="17" fillId="2" borderId="0" xfId="0" applyNumberFormat="1" applyFont="1" applyFill="1"/>
    <xf numFmtId="0" fontId="19" fillId="2" borderId="2" xfId="3" applyFont="1" applyFill="1" applyBorder="1" applyAlignment="1">
      <alignment horizontal="right" wrapText="1"/>
    </xf>
    <xf numFmtId="3" fontId="23" fillId="2" borderId="0" xfId="3" applyNumberFormat="1" applyFont="1" applyFill="1" applyBorder="1" applyAlignment="1">
      <alignment horizontal="right"/>
    </xf>
    <xf numFmtId="3" fontId="19" fillId="0" borderId="2" xfId="3" applyNumberFormat="1" applyFont="1" applyFill="1" applyBorder="1" applyAlignment="1">
      <alignment horizontal="right" wrapText="1"/>
    </xf>
    <xf numFmtId="0" fontId="19" fillId="0" borderId="2" xfId="3" applyFont="1" applyFill="1" applyBorder="1" applyAlignment="1">
      <alignment horizontal="right" wrapText="1"/>
    </xf>
    <xf numFmtId="3" fontId="19" fillId="0" borderId="3" xfId="3" applyNumberFormat="1" applyFont="1" applyFill="1" applyBorder="1" applyAlignment="1">
      <alignment horizontal="right" wrapText="1"/>
    </xf>
    <xf numFmtId="3" fontId="20" fillId="0" borderId="1" xfId="3" applyNumberFormat="1" applyFont="1" applyFill="1" applyBorder="1" applyAlignment="1">
      <alignment horizontal="right"/>
    </xf>
    <xf numFmtId="3" fontId="23" fillId="0" borderId="0" xfId="3" applyNumberFormat="1" applyFont="1" applyFill="1" applyBorder="1" applyAlignment="1">
      <alignment horizontal="right"/>
    </xf>
    <xf numFmtId="0" fontId="6" fillId="0" borderId="0" xfId="0" applyFont="1" applyAlignment="1">
      <alignment vertical="center"/>
    </xf>
    <xf numFmtId="4" fontId="22" fillId="2" borderId="5" xfId="0" applyNumberFormat="1" applyFont="1" applyFill="1" applyBorder="1" applyAlignment="1">
      <alignment horizontal="center" vertical="center"/>
    </xf>
    <xf numFmtId="4" fontId="22" fillId="2" borderId="6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 wrapText="1"/>
    </xf>
    <xf numFmtId="4" fontId="22" fillId="0" borderId="5" xfId="0" applyNumberFormat="1" applyFont="1" applyFill="1" applyBorder="1" applyAlignment="1">
      <alignment horizontal="center" vertical="center"/>
    </xf>
    <xf numFmtId="4" fontId="22" fillId="0" borderId="6" xfId="0" applyNumberFormat="1" applyFont="1" applyFill="1" applyBorder="1" applyAlignment="1">
      <alignment horizontal="center" vertical="center"/>
    </xf>
    <xf numFmtId="0" fontId="14" fillId="2" borderId="0" xfId="0" applyFont="1" applyFill="1" applyAlignment="1">
      <alignment horizontal="left" vertical="center"/>
    </xf>
    <xf numFmtId="0" fontId="14" fillId="0" borderId="0" xfId="0" applyFont="1" applyFill="1" applyAlignment="1">
      <alignment horizontal="left" vertical="center" wrapText="1"/>
    </xf>
    <xf numFmtId="0" fontId="14" fillId="2" borderId="0" xfId="0" applyFont="1" applyFill="1" applyAlignment="1">
      <alignment horizontal="left" vertical="center" wrapText="1"/>
    </xf>
  </cellXfs>
  <cellStyles count="151">
    <cellStyle name="Normale" xfId="0" builtinId="0"/>
    <cellStyle name="Normale 10" xfId="5"/>
    <cellStyle name="Normale 10 2" xfId="6"/>
    <cellStyle name="Normale 10 2 2" xfId="7"/>
    <cellStyle name="Normale 10 3" xfId="8"/>
    <cellStyle name="Normale 10 4" xfId="9"/>
    <cellStyle name="Normale 11" xfId="10"/>
    <cellStyle name="Normale 12" xfId="2"/>
    <cellStyle name="Normale 13" xfId="11"/>
    <cellStyle name="Normale 13 2" xfId="12"/>
    <cellStyle name="Normale 14" xfId="13"/>
    <cellStyle name="Normale 14 2" xfId="14"/>
    <cellStyle name="Normale 15" xfId="4"/>
    <cellStyle name="Normale 16" xfId="15"/>
    <cellStyle name="Normale 2" xfId="3"/>
    <cellStyle name="Normale 2 2" xfId="16"/>
    <cellStyle name="Normale 2 2 2" xfId="17"/>
    <cellStyle name="Normale 2 2 2 2" xfId="18"/>
    <cellStyle name="Normale 2 2 2 2 2" xfId="19"/>
    <cellStyle name="Normale 2 2 2 3" xfId="20"/>
    <cellStyle name="Normale 2 2 2 4" xfId="21"/>
    <cellStyle name="Normale 2 2 3" xfId="22"/>
    <cellStyle name="Normale 2 2 3 2" xfId="23"/>
    <cellStyle name="Normale 2 2 4" xfId="24"/>
    <cellStyle name="Normale 2 2 5" xfId="25"/>
    <cellStyle name="Normale 2 3" xfId="26"/>
    <cellStyle name="Normale 2 4" xfId="27"/>
    <cellStyle name="Normale 2 4 2" xfId="28"/>
    <cellStyle name="Normale 2 5" xfId="29"/>
    <cellStyle name="Normale 3" xfId="30"/>
    <cellStyle name="Normale 3 2" xfId="31"/>
    <cellStyle name="Normale 3 3" xfId="32"/>
    <cellStyle name="Normale 3 3 2" xfId="33"/>
    <cellStyle name="Normale 3 4" xfId="34"/>
    <cellStyle name="Normale 3 5" xfId="35"/>
    <cellStyle name="Normale 4" xfId="36"/>
    <cellStyle name="Normale 4 2" xfId="37"/>
    <cellStyle name="Normale 4 2 2" xfId="38"/>
    <cellStyle name="Normale 4 2 2 2" xfId="39"/>
    <cellStyle name="Normale 4 2 3" xfId="40"/>
    <cellStyle name="Normale 4 2 4" xfId="41"/>
    <cellStyle name="Normale 4 3" xfId="42"/>
    <cellStyle name="Normale 4 3 2" xfId="43"/>
    <cellStyle name="Normale 4 3 2 2" xfId="44"/>
    <cellStyle name="Normale 4 3 3" xfId="45"/>
    <cellStyle name="Normale 4 3 4" xfId="46"/>
    <cellStyle name="Normale 4 4" xfId="47"/>
    <cellStyle name="Normale 4 4 2" xfId="48"/>
    <cellStyle name="Normale 4 5" xfId="49"/>
    <cellStyle name="Normale 4 6" xfId="50"/>
    <cellStyle name="Normale 5" xfId="51"/>
    <cellStyle name="Normale 5 2" xfId="52"/>
    <cellStyle name="Normale 5 2 2" xfId="53"/>
    <cellStyle name="Normale 5 2 2 2" xfId="54"/>
    <cellStyle name="Normale 5 2 3" xfId="55"/>
    <cellStyle name="Normale 5 2 4" xfId="56"/>
    <cellStyle name="Normale 5 3" xfId="57"/>
    <cellStyle name="Normale 5 3 2" xfId="58"/>
    <cellStyle name="Normale 5 3 2 2" xfId="59"/>
    <cellStyle name="Normale 5 3 3" xfId="60"/>
    <cellStyle name="Normale 5 3 4" xfId="61"/>
    <cellStyle name="Normale 5 4" xfId="62"/>
    <cellStyle name="Normale 5 4 2" xfId="63"/>
    <cellStyle name="Normale 5 5" xfId="64"/>
    <cellStyle name="Normale 5 6" xfId="65"/>
    <cellStyle name="Normale 6" xfId="66"/>
    <cellStyle name="Normale 6 2" xfId="67"/>
    <cellStyle name="Normale 6 2 2" xfId="68"/>
    <cellStyle name="Normale 6 2 2 2" xfId="69"/>
    <cellStyle name="Normale 6 2 2 2 2" xfId="70"/>
    <cellStyle name="Normale 6 2 2 3" xfId="71"/>
    <cellStyle name="Normale 6 2 2 4" xfId="72"/>
    <cellStyle name="Normale 6 2 3" xfId="73"/>
    <cellStyle name="Normale 6 2 3 2" xfId="74"/>
    <cellStyle name="Normale 6 2 3 2 2" xfId="75"/>
    <cellStyle name="Normale 6 2 3 3" xfId="76"/>
    <cellStyle name="Normale 6 2 3 4" xfId="77"/>
    <cellStyle name="Normale 6 2 4" xfId="78"/>
    <cellStyle name="Normale 6 2 4 2" xfId="79"/>
    <cellStyle name="Normale 6 2 5" xfId="80"/>
    <cellStyle name="Normale 6 2 6" xfId="81"/>
    <cellStyle name="Normale 6 3" xfId="82"/>
    <cellStyle name="Normale 6 3 2" xfId="83"/>
    <cellStyle name="Normale 6 3 2 2" xfId="84"/>
    <cellStyle name="Normale 6 3 2 2 2" xfId="85"/>
    <cellStyle name="Normale 6 3 2 3" xfId="86"/>
    <cellStyle name="Normale 6 3 2 4" xfId="87"/>
    <cellStyle name="Normale 6 3 3" xfId="88"/>
    <cellStyle name="Normale 6 3 3 2" xfId="89"/>
    <cellStyle name="Normale 6 3 4" xfId="90"/>
    <cellStyle name="Normale 6 3 5" xfId="91"/>
    <cellStyle name="Normale 6 4" xfId="92"/>
    <cellStyle name="Normale 6 4 2" xfId="93"/>
    <cellStyle name="Normale 6 4 2 2" xfId="94"/>
    <cellStyle name="Normale 6 4 3" xfId="95"/>
    <cellStyle name="Normale 6 4 4" xfId="96"/>
    <cellStyle name="Normale 6 5" xfId="97"/>
    <cellStyle name="Normale 6 5 2" xfId="98"/>
    <cellStyle name="Normale 6 5 2 2" xfId="99"/>
    <cellStyle name="Normale 6 5 3" xfId="100"/>
    <cellStyle name="Normale 6 5 4" xfId="101"/>
    <cellStyle name="Normale 6 6" xfId="102"/>
    <cellStyle name="Normale 6 6 2" xfId="103"/>
    <cellStyle name="Normale 6 6 2 2" xfId="104"/>
    <cellStyle name="Normale 6 6 3" xfId="105"/>
    <cellStyle name="Normale 6 7" xfId="106"/>
    <cellStyle name="Normale 6 7 2" xfId="107"/>
    <cellStyle name="Normale 6 8" xfId="108"/>
    <cellStyle name="Normale 6 9" xfId="109"/>
    <cellStyle name="Normale 7" xfId="110"/>
    <cellStyle name="Normale 7 2" xfId="111"/>
    <cellStyle name="Normale 7 2 2" xfId="112"/>
    <cellStyle name="Normale 7 3" xfId="113"/>
    <cellStyle name="Normale 7 4" xfId="114"/>
    <cellStyle name="Normale 8" xfId="115"/>
    <cellStyle name="Normale 8 2" xfId="116"/>
    <cellStyle name="Normale 8 2 2" xfId="117"/>
    <cellStyle name="Normale 8 3" xfId="118"/>
    <cellStyle name="Normale 8 4" xfId="119"/>
    <cellStyle name="Normale 9" xfId="120"/>
    <cellStyle name="Normale 9 2" xfId="121"/>
    <cellStyle name="Normale 9 2 2" xfId="122"/>
    <cellStyle name="Normale 9 3" xfId="123"/>
    <cellStyle name="Normale 9 4" xfId="124"/>
    <cellStyle name="Percentuale" xfId="1" builtinId="5"/>
    <cellStyle name="Percentuale 2" xfId="125"/>
    <cellStyle name="Percentuale 3" xfId="126"/>
    <cellStyle name="Percentuale 3 2" xfId="127"/>
    <cellStyle name="Percentuale 3 2 2" xfId="128"/>
    <cellStyle name="Percentuale 3 2 2 2" xfId="129"/>
    <cellStyle name="Percentuale 3 2 3" xfId="130"/>
    <cellStyle name="Percentuale 3 3" xfId="131"/>
    <cellStyle name="Percentuale 3 3 2" xfId="132"/>
    <cellStyle name="Percentuale 3 4" xfId="133"/>
    <cellStyle name="Percentuale 3 4 2" xfId="134"/>
    <cellStyle name="Percentuale 3 5" xfId="135"/>
    <cellStyle name="Percentuale 4" xfId="136"/>
    <cellStyle name="Percentuale 4 2" xfId="137"/>
    <cellStyle name="Percentuale 4 2 2" xfId="138"/>
    <cellStyle name="Percentuale 4 2 2 2" xfId="139"/>
    <cellStyle name="Percentuale 4 2 3" xfId="140"/>
    <cellStyle name="Percentuale 4 3" xfId="141"/>
    <cellStyle name="Percentuale 4 3 2" xfId="142"/>
    <cellStyle name="Percentuale 4 4" xfId="143"/>
    <cellStyle name="Percentuale 4 4 2" xfId="144"/>
    <cellStyle name="Percentuale 4 5" xfId="145"/>
    <cellStyle name="Percentuale 5" xfId="146"/>
    <cellStyle name="Percentuale 6" xfId="147"/>
    <cellStyle name="Percentuale 6 2" xfId="148"/>
    <cellStyle name="Percentuale 7" xfId="149"/>
    <cellStyle name="Percentuale 7 2" xfId="150"/>
  </cellStyles>
  <dxfs count="68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6"/>
  <sheetViews>
    <sheetView showGridLines="0" tabSelected="1" topLeftCell="A19" zoomScale="105" zoomScaleNormal="105" workbookViewId="0">
      <selection activeCell="G83" sqref="G83:H83"/>
    </sheetView>
  </sheetViews>
  <sheetFormatPr defaultColWidth="9.140625" defaultRowHeight="12.75" x14ac:dyDescent="0.2"/>
  <cols>
    <col min="1" max="1" width="19" style="2" customWidth="1"/>
    <col min="2" max="2" width="36" style="2" customWidth="1"/>
    <col min="3" max="4" width="11.7109375" style="31" customWidth="1"/>
    <col min="5" max="8" width="11.28515625" style="31" customWidth="1"/>
    <col min="9" max="9" width="41.85546875" style="2" bestFit="1" customWidth="1"/>
    <col min="10" max="16384" width="9.140625" style="2"/>
  </cols>
  <sheetData>
    <row r="1" spans="1:8" ht="15.6" x14ac:dyDescent="0.3">
      <c r="A1" s="1" t="s">
        <v>0</v>
      </c>
    </row>
    <row r="2" spans="1:8" ht="14.45" x14ac:dyDescent="0.3">
      <c r="A2" s="3" t="s">
        <v>1</v>
      </c>
      <c r="F2" s="2"/>
      <c r="H2" s="2"/>
    </row>
    <row r="3" spans="1:8" ht="13.9" x14ac:dyDescent="0.3">
      <c r="A3" s="45" t="s">
        <v>35</v>
      </c>
    </row>
    <row r="5" spans="1:8" ht="26.45" customHeight="1" x14ac:dyDescent="0.3">
      <c r="A5" s="4" t="s">
        <v>2</v>
      </c>
      <c r="B5" s="4" t="s">
        <v>3</v>
      </c>
      <c r="C5" s="32" t="s">
        <v>4</v>
      </c>
      <c r="D5" s="32" t="s">
        <v>5</v>
      </c>
      <c r="E5" s="32" t="s">
        <v>31</v>
      </c>
      <c r="F5" s="32" t="s">
        <v>32</v>
      </c>
      <c r="G5" s="32" t="s">
        <v>36</v>
      </c>
      <c r="H5" s="32" t="s">
        <v>37</v>
      </c>
    </row>
    <row r="6" spans="1:8" x14ac:dyDescent="0.2">
      <c r="A6" s="48" t="s">
        <v>6</v>
      </c>
      <c r="B6" s="5" t="s">
        <v>7</v>
      </c>
      <c r="C6" s="33">
        <v>7654</v>
      </c>
      <c r="D6" s="33">
        <v>6680</v>
      </c>
      <c r="E6" s="33">
        <v>6529</v>
      </c>
      <c r="F6" s="33">
        <v>6385</v>
      </c>
      <c r="G6" s="33">
        <v>1371</v>
      </c>
      <c r="H6" s="33">
        <v>1633</v>
      </c>
    </row>
    <row r="7" spans="1:8" x14ac:dyDescent="0.2">
      <c r="A7" s="48"/>
      <c r="B7" s="5" t="s">
        <v>8</v>
      </c>
      <c r="C7" s="33">
        <v>23</v>
      </c>
      <c r="D7" s="33">
        <v>27</v>
      </c>
      <c r="E7" s="33">
        <v>29</v>
      </c>
      <c r="F7" s="33">
        <v>23</v>
      </c>
      <c r="G7" s="33">
        <v>6</v>
      </c>
      <c r="H7" s="33">
        <v>6</v>
      </c>
    </row>
    <row r="8" spans="1:8" x14ac:dyDescent="0.2">
      <c r="A8" s="48"/>
      <c r="B8" s="5" t="s">
        <v>9</v>
      </c>
      <c r="C8" s="34">
        <v>86</v>
      </c>
      <c r="D8" s="34">
        <v>100</v>
      </c>
      <c r="E8" s="34">
        <v>96</v>
      </c>
      <c r="F8" s="34">
        <v>81</v>
      </c>
      <c r="G8" s="34">
        <v>36</v>
      </c>
      <c r="H8" s="34">
        <v>17</v>
      </c>
    </row>
    <row r="9" spans="1:8" x14ac:dyDescent="0.2">
      <c r="A9" s="48"/>
      <c r="B9" s="7" t="s">
        <v>10</v>
      </c>
      <c r="C9" s="35">
        <f t="shared" ref="C9:F9" si="0">SUM(C6:C8)</f>
        <v>7763</v>
      </c>
      <c r="D9" s="35">
        <f t="shared" si="0"/>
        <v>6807</v>
      </c>
      <c r="E9" s="35">
        <f t="shared" si="0"/>
        <v>6654</v>
      </c>
      <c r="F9" s="35">
        <f t="shared" si="0"/>
        <v>6489</v>
      </c>
      <c r="G9" s="35">
        <f t="shared" ref="G9:H9" si="1">SUM(G6:G8)</f>
        <v>1413</v>
      </c>
      <c r="H9" s="35">
        <f t="shared" si="1"/>
        <v>1656</v>
      </c>
    </row>
    <row r="10" spans="1:8" ht="7.15" customHeight="1" x14ac:dyDescent="0.3">
      <c r="A10" s="8"/>
      <c r="B10" s="9"/>
      <c r="C10" s="36"/>
      <c r="D10" s="36"/>
      <c r="E10" s="36"/>
      <c r="F10" s="36"/>
      <c r="G10" s="36"/>
      <c r="H10" s="36"/>
    </row>
    <row r="11" spans="1:8" ht="14.45" customHeight="1" x14ac:dyDescent="0.3">
      <c r="A11" s="8"/>
      <c r="B11" s="10" t="s">
        <v>11</v>
      </c>
      <c r="C11" s="46">
        <f>D9/C9</f>
        <v>0.87685173257761173</v>
      </c>
      <c r="D11" s="47"/>
      <c r="E11" s="46">
        <f>F9/E9</f>
        <v>0.97520288548241663</v>
      </c>
      <c r="F11" s="47"/>
      <c r="G11" s="46">
        <f>H9/G9</f>
        <v>1.1719745222929936</v>
      </c>
      <c r="H11" s="47"/>
    </row>
    <row r="12" spans="1:8" x14ac:dyDescent="0.2">
      <c r="C12" s="37"/>
      <c r="D12" s="37"/>
      <c r="E12" s="37"/>
      <c r="F12" s="37"/>
      <c r="G12" s="37"/>
      <c r="H12" s="37"/>
    </row>
    <row r="13" spans="1:8" ht="15" customHeight="1" x14ac:dyDescent="0.2">
      <c r="A13" s="48" t="s">
        <v>12</v>
      </c>
      <c r="B13" s="11" t="s">
        <v>13</v>
      </c>
      <c r="C13" s="38">
        <v>2</v>
      </c>
      <c r="D13" s="38">
        <v>4</v>
      </c>
      <c r="E13" s="38">
        <v>3</v>
      </c>
      <c r="F13" s="38">
        <v>0</v>
      </c>
      <c r="G13" s="38">
        <v>1</v>
      </c>
      <c r="H13" s="38">
        <v>2</v>
      </c>
    </row>
    <row r="14" spans="1:8" x14ac:dyDescent="0.2">
      <c r="A14" s="48" t="s">
        <v>14</v>
      </c>
      <c r="B14" s="11" t="s">
        <v>15</v>
      </c>
      <c r="C14" s="33">
        <v>280</v>
      </c>
      <c r="D14" s="33">
        <v>302</v>
      </c>
      <c r="E14" s="33">
        <v>228</v>
      </c>
      <c r="F14" s="33">
        <v>313</v>
      </c>
      <c r="G14" s="33">
        <v>69</v>
      </c>
      <c r="H14" s="33">
        <v>76</v>
      </c>
    </row>
    <row r="15" spans="1:8" x14ac:dyDescent="0.2">
      <c r="A15" s="48" t="s">
        <v>14</v>
      </c>
      <c r="B15" s="12" t="s">
        <v>16</v>
      </c>
      <c r="C15" s="33">
        <v>5774</v>
      </c>
      <c r="D15" s="33">
        <v>5584</v>
      </c>
      <c r="E15" s="33">
        <v>6509</v>
      </c>
      <c r="F15" s="33">
        <v>5748</v>
      </c>
      <c r="G15" s="33">
        <v>1788</v>
      </c>
      <c r="H15" s="33">
        <v>1528</v>
      </c>
    </row>
    <row r="16" spans="1:8" x14ac:dyDescent="0.2">
      <c r="A16" s="48" t="s">
        <v>14</v>
      </c>
      <c r="B16" s="13" t="s">
        <v>17</v>
      </c>
      <c r="C16" s="33">
        <v>57</v>
      </c>
      <c r="D16" s="33">
        <v>59</v>
      </c>
      <c r="E16" s="33">
        <v>81</v>
      </c>
      <c r="F16" s="33">
        <v>74</v>
      </c>
      <c r="G16" s="33">
        <v>5</v>
      </c>
      <c r="H16" s="33">
        <v>21</v>
      </c>
    </row>
    <row r="17" spans="1:8" x14ac:dyDescent="0.2">
      <c r="A17" s="48" t="s">
        <v>14</v>
      </c>
      <c r="B17" s="14" t="s">
        <v>18</v>
      </c>
      <c r="C17" s="34">
        <v>16565</v>
      </c>
      <c r="D17" s="34">
        <v>15270</v>
      </c>
      <c r="E17" s="34">
        <v>18723</v>
      </c>
      <c r="F17" s="34">
        <v>18143</v>
      </c>
      <c r="G17" s="34">
        <v>4638</v>
      </c>
      <c r="H17" s="34">
        <v>4568</v>
      </c>
    </row>
    <row r="18" spans="1:8" x14ac:dyDescent="0.2">
      <c r="A18" s="48" t="s">
        <v>14</v>
      </c>
      <c r="B18" s="10" t="s">
        <v>10</v>
      </c>
      <c r="C18" s="35">
        <f>SUM(C13:C17)</f>
        <v>22678</v>
      </c>
      <c r="D18" s="35">
        <f t="shared" ref="D18" si="2">SUM(D13:D17)</f>
        <v>21219</v>
      </c>
      <c r="E18" s="35">
        <f>SUM(E13:E17)</f>
        <v>25544</v>
      </c>
      <c r="F18" s="35">
        <f t="shared" ref="F18:H18" si="3">SUM(F13:F17)</f>
        <v>24278</v>
      </c>
      <c r="G18" s="35">
        <f>SUM(G13:G17)</f>
        <v>6501</v>
      </c>
      <c r="H18" s="35">
        <f t="shared" si="3"/>
        <v>6195</v>
      </c>
    </row>
    <row r="19" spans="1:8" ht="6" customHeight="1" x14ac:dyDescent="0.2">
      <c r="A19" s="8"/>
      <c r="B19" s="15"/>
      <c r="C19" s="36"/>
      <c r="D19" s="36"/>
      <c r="E19" s="36"/>
      <c r="F19" s="36"/>
      <c r="G19" s="36"/>
      <c r="H19" s="36"/>
    </row>
    <row r="20" spans="1:8" ht="13.9" customHeight="1" x14ac:dyDescent="0.2">
      <c r="A20" s="8"/>
      <c r="B20" s="10" t="s">
        <v>11</v>
      </c>
      <c r="C20" s="46">
        <f>D18/C18</f>
        <v>0.93566452068083605</v>
      </c>
      <c r="D20" s="47"/>
      <c r="E20" s="46">
        <f>F18/E18</f>
        <v>0.95043845912934544</v>
      </c>
      <c r="F20" s="47"/>
      <c r="G20" s="46">
        <f>H18/G18</f>
        <v>0.95293031841255194</v>
      </c>
      <c r="H20" s="47"/>
    </row>
    <row r="21" spans="1:8" ht="7.5" customHeight="1" x14ac:dyDescent="0.2">
      <c r="A21" s="8"/>
      <c r="B21" s="15"/>
      <c r="C21" s="39"/>
      <c r="D21" s="39"/>
      <c r="E21" s="39"/>
      <c r="F21" s="39"/>
      <c r="G21" s="39"/>
      <c r="H21" s="39"/>
    </row>
    <row r="22" spans="1:8" x14ac:dyDescent="0.2">
      <c r="A22" s="48" t="s">
        <v>19</v>
      </c>
      <c r="B22" s="11" t="s">
        <v>13</v>
      </c>
      <c r="C22" s="38">
        <v>3</v>
      </c>
      <c r="D22" s="38">
        <v>1</v>
      </c>
      <c r="E22" s="38">
        <v>1</v>
      </c>
      <c r="F22" s="38">
        <v>2</v>
      </c>
      <c r="G22" s="38">
        <v>0</v>
      </c>
      <c r="H22" s="38">
        <v>0</v>
      </c>
    </row>
    <row r="23" spans="1:8" x14ac:dyDescent="0.2">
      <c r="A23" s="48" t="s">
        <v>14</v>
      </c>
      <c r="B23" s="11" t="s">
        <v>15</v>
      </c>
      <c r="C23" s="33">
        <v>92</v>
      </c>
      <c r="D23" s="33">
        <v>77</v>
      </c>
      <c r="E23" s="33">
        <v>56</v>
      </c>
      <c r="F23" s="33">
        <v>59</v>
      </c>
      <c r="G23" s="33">
        <v>11</v>
      </c>
      <c r="H23" s="33">
        <v>18</v>
      </c>
    </row>
    <row r="24" spans="1:8" x14ac:dyDescent="0.2">
      <c r="A24" s="48" t="s">
        <v>14</v>
      </c>
      <c r="B24" s="12" t="s">
        <v>16</v>
      </c>
      <c r="C24" s="33">
        <v>1829</v>
      </c>
      <c r="D24" s="33">
        <v>1732</v>
      </c>
      <c r="E24" s="33">
        <v>1770</v>
      </c>
      <c r="F24" s="33">
        <v>1738</v>
      </c>
      <c r="G24" s="33">
        <v>440</v>
      </c>
      <c r="H24" s="33">
        <v>521</v>
      </c>
    </row>
    <row r="25" spans="1:8" x14ac:dyDescent="0.2">
      <c r="A25" s="48" t="s">
        <v>14</v>
      </c>
      <c r="B25" s="13" t="s">
        <v>17</v>
      </c>
      <c r="C25" s="33">
        <v>49</v>
      </c>
      <c r="D25" s="33">
        <v>46</v>
      </c>
      <c r="E25" s="33">
        <v>39</v>
      </c>
      <c r="F25" s="33">
        <v>45</v>
      </c>
      <c r="G25" s="33">
        <v>16</v>
      </c>
      <c r="H25" s="33">
        <v>8</v>
      </c>
    </row>
    <row r="26" spans="1:8" x14ac:dyDescent="0.2">
      <c r="A26" s="48" t="s">
        <v>14</v>
      </c>
      <c r="B26" s="14" t="s">
        <v>18</v>
      </c>
      <c r="C26" s="34">
        <v>4200</v>
      </c>
      <c r="D26" s="34">
        <v>4447</v>
      </c>
      <c r="E26" s="34">
        <v>3897</v>
      </c>
      <c r="F26" s="34">
        <v>3578</v>
      </c>
      <c r="G26" s="34">
        <v>929</v>
      </c>
      <c r="H26" s="34">
        <v>909</v>
      </c>
    </row>
    <row r="27" spans="1:8" x14ac:dyDescent="0.2">
      <c r="A27" s="48" t="s">
        <v>14</v>
      </c>
      <c r="B27" s="10" t="s">
        <v>10</v>
      </c>
      <c r="C27" s="35">
        <f t="shared" ref="C27" si="4">SUM(C22:C26)</f>
        <v>6173</v>
      </c>
      <c r="D27" s="35">
        <f t="shared" ref="D27" si="5">SUM(D22:D26)</f>
        <v>6303</v>
      </c>
      <c r="E27" s="35">
        <f t="shared" ref="E27" si="6">SUM(E22:E26)</f>
        <v>5763</v>
      </c>
      <c r="F27" s="35">
        <f t="shared" ref="F27:H27" si="7">SUM(F22:F26)</f>
        <v>5422</v>
      </c>
      <c r="G27" s="35">
        <f t="shared" si="7"/>
        <v>1396</v>
      </c>
      <c r="H27" s="35">
        <f t="shared" si="7"/>
        <v>1456</v>
      </c>
    </row>
    <row r="28" spans="1:8" ht="6" customHeight="1" x14ac:dyDescent="0.3">
      <c r="A28" s="8"/>
      <c r="B28" s="15"/>
      <c r="C28" s="39"/>
      <c r="D28" s="39"/>
      <c r="E28" s="39"/>
      <c r="F28" s="39"/>
      <c r="G28" s="39"/>
      <c r="H28" s="39"/>
    </row>
    <row r="29" spans="1:8" ht="13.9" x14ac:dyDescent="0.3">
      <c r="A29" s="8"/>
      <c r="B29" s="10" t="s">
        <v>11</v>
      </c>
      <c r="C29" s="46">
        <f t="shared" ref="C29" si="8">D27/C27</f>
        <v>1.0210594524542362</v>
      </c>
      <c r="D29" s="47"/>
      <c r="E29" s="46">
        <f t="shared" ref="E29" si="9">F27/E27</f>
        <v>0.94082942911677947</v>
      </c>
      <c r="F29" s="47"/>
      <c r="G29" s="46">
        <f t="shared" ref="G29" si="10">H27/G27</f>
        <v>1.0429799426934097</v>
      </c>
      <c r="H29" s="47"/>
    </row>
    <row r="30" spans="1:8" ht="7.5" customHeight="1" x14ac:dyDescent="0.3">
      <c r="A30" s="8"/>
      <c r="B30" s="15"/>
      <c r="C30" s="39"/>
      <c r="D30" s="39"/>
      <c r="E30" s="39"/>
      <c r="F30" s="39"/>
      <c r="G30" s="39"/>
      <c r="H30" s="39"/>
    </row>
    <row r="31" spans="1:8" x14ac:dyDescent="0.2">
      <c r="A31" s="48" t="s">
        <v>20</v>
      </c>
      <c r="B31" s="11" t="s">
        <v>13</v>
      </c>
      <c r="C31" s="38">
        <v>0</v>
      </c>
      <c r="D31" s="38">
        <v>0</v>
      </c>
      <c r="E31" s="38">
        <v>3</v>
      </c>
      <c r="F31" s="38">
        <v>3</v>
      </c>
      <c r="G31" s="38">
        <v>2</v>
      </c>
      <c r="H31" s="38">
        <v>0</v>
      </c>
    </row>
    <row r="32" spans="1:8" x14ac:dyDescent="0.2">
      <c r="A32" s="48" t="s">
        <v>14</v>
      </c>
      <c r="B32" s="11" t="s">
        <v>15</v>
      </c>
      <c r="C32" s="33">
        <v>103</v>
      </c>
      <c r="D32" s="33">
        <v>82</v>
      </c>
      <c r="E32" s="33">
        <v>90</v>
      </c>
      <c r="F32" s="33">
        <v>93</v>
      </c>
      <c r="G32" s="33">
        <v>25</v>
      </c>
      <c r="H32" s="33">
        <v>23</v>
      </c>
    </row>
    <row r="33" spans="1:8" x14ac:dyDescent="0.2">
      <c r="A33" s="48" t="s">
        <v>14</v>
      </c>
      <c r="B33" s="12" t="s">
        <v>16</v>
      </c>
      <c r="C33" s="33">
        <v>2025</v>
      </c>
      <c r="D33" s="33">
        <v>2656</v>
      </c>
      <c r="E33" s="33">
        <v>2029</v>
      </c>
      <c r="F33" s="33">
        <v>1680</v>
      </c>
      <c r="G33" s="33">
        <v>448</v>
      </c>
      <c r="H33" s="33">
        <v>463</v>
      </c>
    </row>
    <row r="34" spans="1:8" x14ac:dyDescent="0.2">
      <c r="A34" s="48" t="s">
        <v>14</v>
      </c>
      <c r="B34" s="13" t="s">
        <v>17</v>
      </c>
      <c r="C34" s="33">
        <v>64</v>
      </c>
      <c r="D34" s="33">
        <v>84</v>
      </c>
      <c r="E34" s="33">
        <v>45</v>
      </c>
      <c r="F34" s="33">
        <v>53</v>
      </c>
      <c r="G34" s="33">
        <v>5</v>
      </c>
      <c r="H34" s="33">
        <v>13</v>
      </c>
    </row>
    <row r="35" spans="1:8" x14ac:dyDescent="0.2">
      <c r="A35" s="48" t="s">
        <v>14</v>
      </c>
      <c r="B35" s="14" t="s">
        <v>18</v>
      </c>
      <c r="C35" s="34">
        <v>5602</v>
      </c>
      <c r="D35" s="34">
        <v>5504</v>
      </c>
      <c r="E35" s="34">
        <v>4657</v>
      </c>
      <c r="F35" s="34">
        <v>5034</v>
      </c>
      <c r="G35" s="34">
        <v>1388</v>
      </c>
      <c r="H35" s="34">
        <v>1309</v>
      </c>
    </row>
    <row r="36" spans="1:8" x14ac:dyDescent="0.2">
      <c r="A36" s="48" t="s">
        <v>14</v>
      </c>
      <c r="B36" s="10" t="s">
        <v>10</v>
      </c>
      <c r="C36" s="35">
        <f t="shared" ref="C36" si="11">SUM(C31:C35)</f>
        <v>7794</v>
      </c>
      <c r="D36" s="35">
        <f t="shared" ref="D36" si="12">SUM(D31:D35)</f>
        <v>8326</v>
      </c>
      <c r="E36" s="35">
        <f t="shared" ref="E36" si="13">SUM(E31:E35)</f>
        <v>6824</v>
      </c>
      <c r="F36" s="35">
        <f t="shared" ref="F36:H36" si="14">SUM(F31:F35)</f>
        <v>6863</v>
      </c>
      <c r="G36" s="35">
        <f t="shared" si="14"/>
        <v>1868</v>
      </c>
      <c r="H36" s="35">
        <f t="shared" si="14"/>
        <v>1808</v>
      </c>
    </row>
    <row r="37" spans="1:8" ht="6" customHeight="1" x14ac:dyDescent="0.2">
      <c r="A37" s="8"/>
      <c r="B37" s="15"/>
      <c r="C37" s="39"/>
      <c r="D37" s="39"/>
      <c r="E37" s="39"/>
      <c r="F37" s="39"/>
      <c r="G37" s="39"/>
      <c r="H37" s="39"/>
    </row>
    <row r="38" spans="1:8" x14ac:dyDescent="0.2">
      <c r="A38" s="8"/>
      <c r="B38" s="10" t="s">
        <v>11</v>
      </c>
      <c r="C38" s="46">
        <f t="shared" ref="C38" si="15">D36/C36</f>
        <v>1.0682576340774954</v>
      </c>
      <c r="D38" s="47"/>
      <c r="E38" s="46">
        <f t="shared" ref="E38" si="16">F36/E36</f>
        <v>1.005715123094959</v>
      </c>
      <c r="F38" s="47"/>
      <c r="G38" s="46">
        <f t="shared" ref="G38" si="17">H36/G36</f>
        <v>0.9678800856531049</v>
      </c>
      <c r="H38" s="47"/>
    </row>
    <row r="39" spans="1:8" ht="7.5" customHeight="1" x14ac:dyDescent="0.2">
      <c r="A39" s="8"/>
      <c r="B39" s="15"/>
      <c r="C39" s="39"/>
      <c r="D39" s="39"/>
      <c r="E39" s="39"/>
      <c r="F39" s="39"/>
      <c r="G39" s="39"/>
      <c r="H39" s="39"/>
    </row>
    <row r="40" spans="1:8" ht="16.149999999999999" customHeight="1" x14ac:dyDescent="0.2">
      <c r="A40" s="48" t="s">
        <v>21</v>
      </c>
      <c r="B40" s="11" t="s">
        <v>13</v>
      </c>
      <c r="C40" s="38">
        <v>0</v>
      </c>
      <c r="D40" s="38">
        <v>0</v>
      </c>
      <c r="E40" s="38">
        <v>0</v>
      </c>
      <c r="F40" s="38">
        <v>0</v>
      </c>
      <c r="G40" s="38">
        <v>0</v>
      </c>
      <c r="H40" s="38">
        <v>0</v>
      </c>
    </row>
    <row r="41" spans="1:8" x14ac:dyDescent="0.2">
      <c r="A41" s="48" t="s">
        <v>14</v>
      </c>
      <c r="B41" s="11" t="s">
        <v>15</v>
      </c>
      <c r="C41" s="33">
        <v>83</v>
      </c>
      <c r="D41" s="33">
        <v>101</v>
      </c>
      <c r="E41" s="33">
        <v>61</v>
      </c>
      <c r="F41" s="33">
        <v>89</v>
      </c>
      <c r="G41" s="33">
        <v>26</v>
      </c>
      <c r="H41" s="33">
        <v>32</v>
      </c>
    </row>
    <row r="42" spans="1:8" x14ac:dyDescent="0.2">
      <c r="A42" s="48" t="s">
        <v>14</v>
      </c>
      <c r="B42" s="12" t="s">
        <v>16</v>
      </c>
      <c r="C42" s="33">
        <v>2367</v>
      </c>
      <c r="D42" s="33">
        <v>2559</v>
      </c>
      <c r="E42" s="33">
        <v>2218</v>
      </c>
      <c r="F42" s="33">
        <v>2157</v>
      </c>
      <c r="G42" s="33">
        <v>434</v>
      </c>
      <c r="H42" s="33">
        <v>647</v>
      </c>
    </row>
    <row r="43" spans="1:8" x14ac:dyDescent="0.2">
      <c r="A43" s="48" t="s">
        <v>14</v>
      </c>
      <c r="B43" s="13" t="s">
        <v>17</v>
      </c>
      <c r="C43" s="33">
        <v>25</v>
      </c>
      <c r="D43" s="33">
        <v>30</v>
      </c>
      <c r="E43" s="33">
        <v>43</v>
      </c>
      <c r="F43" s="33">
        <v>40</v>
      </c>
      <c r="G43" s="33">
        <v>23</v>
      </c>
      <c r="H43" s="33">
        <v>16</v>
      </c>
    </row>
    <row r="44" spans="1:8" x14ac:dyDescent="0.2">
      <c r="A44" s="48" t="s">
        <v>14</v>
      </c>
      <c r="B44" s="14" t="s">
        <v>18</v>
      </c>
      <c r="C44" s="34">
        <v>7970</v>
      </c>
      <c r="D44" s="34">
        <v>9023</v>
      </c>
      <c r="E44" s="34">
        <v>8587</v>
      </c>
      <c r="F44" s="34">
        <v>8695</v>
      </c>
      <c r="G44" s="34">
        <v>2272</v>
      </c>
      <c r="H44" s="34">
        <v>1895</v>
      </c>
    </row>
    <row r="45" spans="1:8" x14ac:dyDescent="0.2">
      <c r="A45" s="48" t="s">
        <v>14</v>
      </c>
      <c r="B45" s="10" t="s">
        <v>10</v>
      </c>
      <c r="C45" s="35">
        <f t="shared" ref="C45" si="18">SUM(C40:C44)</f>
        <v>10445</v>
      </c>
      <c r="D45" s="35">
        <f t="shared" ref="D45" si="19">SUM(D40:D44)</f>
        <v>11713</v>
      </c>
      <c r="E45" s="35">
        <f t="shared" ref="E45" si="20">SUM(E40:E44)</f>
        <v>10909</v>
      </c>
      <c r="F45" s="35">
        <f t="shared" ref="F45:H45" si="21">SUM(F40:F44)</f>
        <v>10981</v>
      </c>
      <c r="G45" s="35">
        <f t="shared" si="21"/>
        <v>2755</v>
      </c>
      <c r="H45" s="35">
        <f t="shared" si="21"/>
        <v>2590</v>
      </c>
    </row>
    <row r="46" spans="1:8" ht="6" customHeight="1" x14ac:dyDescent="0.2">
      <c r="A46" s="8"/>
      <c r="B46" s="15"/>
      <c r="C46" s="39"/>
      <c r="D46" s="39"/>
      <c r="E46" s="39"/>
      <c r="F46" s="39"/>
      <c r="G46" s="39"/>
      <c r="H46" s="39"/>
    </row>
    <row r="47" spans="1:8" x14ac:dyDescent="0.2">
      <c r="A47" s="8"/>
      <c r="B47" s="10" t="s">
        <v>11</v>
      </c>
      <c r="C47" s="46">
        <f t="shared" ref="C47" si="22">D45/C45</f>
        <v>1.1213977979894687</v>
      </c>
      <c r="D47" s="47"/>
      <c r="E47" s="46">
        <f t="shared" ref="E47" si="23">F45/E45</f>
        <v>1.0066000550004583</v>
      </c>
      <c r="F47" s="47"/>
      <c r="G47" s="46">
        <f t="shared" ref="G47" si="24">H45/G45</f>
        <v>0.94010889292196009</v>
      </c>
      <c r="H47" s="47"/>
    </row>
    <row r="48" spans="1:8" ht="7.5" customHeight="1" x14ac:dyDescent="0.2">
      <c r="A48" s="8"/>
      <c r="B48" s="15"/>
      <c r="C48" s="39"/>
      <c r="D48" s="39"/>
      <c r="E48" s="39"/>
      <c r="F48" s="39"/>
      <c r="G48" s="39"/>
      <c r="H48" s="39"/>
    </row>
    <row r="49" spans="1:8" x14ac:dyDescent="0.2">
      <c r="A49" s="48" t="s">
        <v>22</v>
      </c>
      <c r="B49" s="11" t="s">
        <v>13</v>
      </c>
      <c r="C49" s="38">
        <v>0</v>
      </c>
      <c r="D49" s="38">
        <v>1</v>
      </c>
      <c r="E49" s="38">
        <v>2</v>
      </c>
      <c r="F49" s="38">
        <v>1</v>
      </c>
      <c r="G49" s="38">
        <v>0</v>
      </c>
      <c r="H49" s="38">
        <v>1</v>
      </c>
    </row>
    <row r="50" spans="1:8" x14ac:dyDescent="0.2">
      <c r="A50" s="48" t="s">
        <v>14</v>
      </c>
      <c r="B50" s="11" t="s">
        <v>15</v>
      </c>
      <c r="C50" s="33">
        <v>56</v>
      </c>
      <c r="D50" s="33">
        <v>67</v>
      </c>
      <c r="E50" s="33">
        <v>75</v>
      </c>
      <c r="F50" s="33">
        <v>51</v>
      </c>
      <c r="G50" s="33">
        <v>37</v>
      </c>
      <c r="H50" s="33">
        <v>25</v>
      </c>
    </row>
    <row r="51" spans="1:8" x14ac:dyDescent="0.2">
      <c r="A51" s="48" t="s">
        <v>14</v>
      </c>
      <c r="B51" s="12" t="s">
        <v>16</v>
      </c>
      <c r="C51" s="33">
        <v>1890</v>
      </c>
      <c r="D51" s="33">
        <v>1544</v>
      </c>
      <c r="E51" s="33">
        <v>1886</v>
      </c>
      <c r="F51" s="33">
        <v>1299</v>
      </c>
      <c r="G51" s="33">
        <v>570</v>
      </c>
      <c r="H51" s="33">
        <v>345</v>
      </c>
    </row>
    <row r="52" spans="1:8" x14ac:dyDescent="0.2">
      <c r="A52" s="48" t="s">
        <v>14</v>
      </c>
      <c r="B52" s="13" t="s">
        <v>17</v>
      </c>
      <c r="C52" s="33">
        <v>16</v>
      </c>
      <c r="D52" s="33">
        <v>13</v>
      </c>
      <c r="E52" s="33">
        <v>20</v>
      </c>
      <c r="F52" s="33">
        <v>10</v>
      </c>
      <c r="G52" s="33">
        <v>3</v>
      </c>
      <c r="H52" s="33">
        <v>9</v>
      </c>
    </row>
    <row r="53" spans="1:8" x14ac:dyDescent="0.2">
      <c r="A53" s="48" t="s">
        <v>14</v>
      </c>
      <c r="B53" s="14" t="s">
        <v>18</v>
      </c>
      <c r="C53" s="34">
        <v>7209</v>
      </c>
      <c r="D53" s="34">
        <v>7187</v>
      </c>
      <c r="E53" s="34">
        <v>6086</v>
      </c>
      <c r="F53" s="34">
        <v>6253</v>
      </c>
      <c r="G53" s="34">
        <v>1416</v>
      </c>
      <c r="H53" s="34">
        <v>1448</v>
      </c>
    </row>
    <row r="54" spans="1:8" x14ac:dyDescent="0.2">
      <c r="A54" s="48" t="s">
        <v>14</v>
      </c>
      <c r="B54" s="10" t="s">
        <v>10</v>
      </c>
      <c r="C54" s="35">
        <f t="shared" ref="C54:G54" si="25">SUM(C49:C53)</f>
        <v>9171</v>
      </c>
      <c r="D54" s="35">
        <f t="shared" ref="D54:H54" si="26">SUM(D49:D53)</f>
        <v>8812</v>
      </c>
      <c r="E54" s="35">
        <f t="shared" si="25"/>
        <v>8069</v>
      </c>
      <c r="F54" s="35">
        <f t="shared" si="26"/>
        <v>7614</v>
      </c>
      <c r="G54" s="35">
        <f t="shared" si="25"/>
        <v>2026</v>
      </c>
      <c r="H54" s="35">
        <f t="shared" si="26"/>
        <v>1828</v>
      </c>
    </row>
    <row r="55" spans="1:8" ht="6" customHeight="1" x14ac:dyDescent="0.2">
      <c r="A55" s="8"/>
      <c r="B55" s="15"/>
      <c r="C55" s="39"/>
      <c r="D55" s="39"/>
      <c r="E55" s="39"/>
      <c r="F55" s="39"/>
      <c r="G55" s="39"/>
      <c r="H55" s="39"/>
    </row>
    <row r="56" spans="1:8" x14ac:dyDescent="0.2">
      <c r="A56" s="8"/>
      <c r="B56" s="10" t="s">
        <v>11</v>
      </c>
      <c r="C56" s="46">
        <f t="shared" ref="C56" si="27">D54/C54</f>
        <v>0.9608548686075673</v>
      </c>
      <c r="D56" s="47"/>
      <c r="E56" s="46">
        <f t="shared" ref="E56" si="28">F54/E54</f>
        <v>0.94361135208823899</v>
      </c>
      <c r="F56" s="47"/>
      <c r="G56" s="46">
        <f t="shared" ref="G56" si="29">H54/G54</f>
        <v>0.90227048371174734</v>
      </c>
      <c r="H56" s="47"/>
    </row>
    <row r="57" spans="1:8" ht="7.5" customHeight="1" x14ac:dyDescent="0.2">
      <c r="A57" s="8"/>
      <c r="B57" s="15"/>
      <c r="C57" s="39"/>
      <c r="D57" s="39"/>
      <c r="E57" s="39"/>
      <c r="F57" s="39"/>
      <c r="G57" s="39"/>
      <c r="H57" s="39"/>
    </row>
    <row r="58" spans="1:8" x14ac:dyDescent="0.2">
      <c r="A58" s="48" t="s">
        <v>23</v>
      </c>
      <c r="B58" s="11" t="s">
        <v>13</v>
      </c>
      <c r="C58" s="41">
        <v>1</v>
      </c>
      <c r="D58" s="41">
        <v>0</v>
      </c>
      <c r="E58" s="41">
        <v>0</v>
      </c>
      <c r="F58" s="41">
        <v>1</v>
      </c>
      <c r="G58" s="41">
        <v>0</v>
      </c>
      <c r="H58" s="41">
        <v>0</v>
      </c>
    </row>
    <row r="59" spans="1:8" x14ac:dyDescent="0.2">
      <c r="A59" s="48" t="s">
        <v>14</v>
      </c>
      <c r="B59" s="11" t="s">
        <v>15</v>
      </c>
      <c r="C59" s="40">
        <v>37</v>
      </c>
      <c r="D59" s="40">
        <v>25</v>
      </c>
      <c r="E59" s="40">
        <v>44</v>
      </c>
      <c r="F59" s="40">
        <v>30</v>
      </c>
      <c r="G59" s="40">
        <v>6</v>
      </c>
      <c r="H59" s="40">
        <v>1</v>
      </c>
    </row>
    <row r="60" spans="1:8" x14ac:dyDescent="0.2">
      <c r="A60" s="48" t="s">
        <v>14</v>
      </c>
      <c r="B60" s="12" t="s">
        <v>16</v>
      </c>
      <c r="C60" s="40">
        <v>1159</v>
      </c>
      <c r="D60" s="40">
        <v>1068</v>
      </c>
      <c r="E60" s="40">
        <v>1276</v>
      </c>
      <c r="F60" s="40">
        <v>842</v>
      </c>
      <c r="G60" s="40">
        <v>387</v>
      </c>
      <c r="H60" s="40">
        <v>244</v>
      </c>
    </row>
    <row r="61" spans="1:8" x14ac:dyDescent="0.2">
      <c r="A61" s="48" t="s">
        <v>14</v>
      </c>
      <c r="B61" s="13" t="s">
        <v>17</v>
      </c>
      <c r="C61" s="40">
        <v>17</v>
      </c>
      <c r="D61" s="40">
        <v>52</v>
      </c>
      <c r="E61" s="40">
        <v>8</v>
      </c>
      <c r="F61" s="40">
        <v>21</v>
      </c>
      <c r="G61" s="40">
        <v>2</v>
      </c>
      <c r="H61" s="40">
        <v>7</v>
      </c>
    </row>
    <row r="62" spans="1:8" x14ac:dyDescent="0.2">
      <c r="A62" s="48" t="s">
        <v>14</v>
      </c>
      <c r="B62" s="14" t="s">
        <v>18</v>
      </c>
      <c r="C62" s="42">
        <v>2990</v>
      </c>
      <c r="D62" s="42">
        <v>3165</v>
      </c>
      <c r="E62" s="42">
        <v>2780</v>
      </c>
      <c r="F62" s="42">
        <v>2252</v>
      </c>
      <c r="G62" s="42">
        <v>1157</v>
      </c>
      <c r="H62" s="42">
        <v>896</v>
      </c>
    </row>
    <row r="63" spans="1:8" x14ac:dyDescent="0.2">
      <c r="A63" s="48" t="s">
        <v>14</v>
      </c>
      <c r="B63" s="10" t="s">
        <v>10</v>
      </c>
      <c r="C63" s="35">
        <f>SUM(C58:C62)</f>
        <v>4204</v>
      </c>
      <c r="D63" s="35">
        <f t="shared" ref="D63" si="30">SUM(D58:D62)</f>
        <v>4310</v>
      </c>
      <c r="E63" s="35">
        <f>SUM(E58:E62)</f>
        <v>4108</v>
      </c>
      <c r="F63" s="35">
        <f t="shared" ref="F63:H63" si="31">SUM(F58:F62)</f>
        <v>3146</v>
      </c>
      <c r="G63" s="35">
        <f t="shared" si="31"/>
        <v>1552</v>
      </c>
      <c r="H63" s="35">
        <f t="shared" si="31"/>
        <v>1148</v>
      </c>
    </row>
    <row r="64" spans="1:8" ht="6" customHeight="1" x14ac:dyDescent="0.2">
      <c r="A64" s="8"/>
      <c r="B64" s="15"/>
      <c r="C64" s="36"/>
      <c r="D64" s="36"/>
      <c r="E64" s="36"/>
      <c r="F64" s="36"/>
      <c r="G64" s="39"/>
      <c r="H64" s="39"/>
    </row>
    <row r="65" spans="1:8" x14ac:dyDescent="0.2">
      <c r="A65" s="8"/>
      <c r="B65" s="10" t="s">
        <v>11</v>
      </c>
      <c r="C65" s="46">
        <f>D63/C63</f>
        <v>1.0252140818268316</v>
      </c>
      <c r="D65" s="47"/>
      <c r="E65" s="46">
        <f>F63/E63</f>
        <v>0.76582278481012656</v>
      </c>
      <c r="F65" s="47"/>
      <c r="G65" s="46">
        <f t="shared" ref="G65" si="32">H63/G63</f>
        <v>0.73969072164948457</v>
      </c>
      <c r="H65" s="47"/>
    </row>
    <row r="66" spans="1:8" ht="7.5" customHeight="1" x14ac:dyDescent="0.2">
      <c r="A66" s="8"/>
      <c r="B66" s="15"/>
      <c r="C66" s="44"/>
      <c r="D66" s="44"/>
      <c r="E66" s="44"/>
      <c r="F66" s="44"/>
      <c r="G66" s="44"/>
      <c r="H66" s="44"/>
    </row>
    <row r="67" spans="1:8" x14ac:dyDescent="0.2">
      <c r="A67" s="48" t="s">
        <v>24</v>
      </c>
      <c r="B67" s="11" t="s">
        <v>13</v>
      </c>
      <c r="C67" s="41">
        <v>3</v>
      </c>
      <c r="D67" s="41">
        <v>3</v>
      </c>
      <c r="E67" s="41">
        <v>2</v>
      </c>
      <c r="F67" s="41">
        <v>3</v>
      </c>
      <c r="G67" s="41">
        <v>0</v>
      </c>
      <c r="H67" s="41">
        <v>0</v>
      </c>
    </row>
    <row r="68" spans="1:8" x14ac:dyDescent="0.2">
      <c r="A68" s="48" t="s">
        <v>14</v>
      </c>
      <c r="B68" s="11" t="s">
        <v>15</v>
      </c>
      <c r="C68" s="40">
        <v>54</v>
      </c>
      <c r="D68" s="40">
        <v>57</v>
      </c>
      <c r="E68" s="40">
        <v>78</v>
      </c>
      <c r="F68" s="40">
        <v>49</v>
      </c>
      <c r="G68" s="40">
        <v>19</v>
      </c>
      <c r="H68" s="40">
        <v>13</v>
      </c>
    </row>
    <row r="69" spans="1:8" x14ac:dyDescent="0.2">
      <c r="A69" s="48" t="s">
        <v>14</v>
      </c>
      <c r="B69" s="12" t="s">
        <v>16</v>
      </c>
      <c r="C69" s="40">
        <v>2240</v>
      </c>
      <c r="D69" s="40">
        <v>2090</v>
      </c>
      <c r="E69" s="40">
        <v>2484</v>
      </c>
      <c r="F69" s="40">
        <v>2032</v>
      </c>
      <c r="G69" s="40">
        <v>699</v>
      </c>
      <c r="H69" s="40">
        <v>500</v>
      </c>
    </row>
    <row r="70" spans="1:8" x14ac:dyDescent="0.2">
      <c r="A70" s="48" t="s">
        <v>14</v>
      </c>
      <c r="B70" s="13" t="s">
        <v>17</v>
      </c>
      <c r="C70" s="40">
        <v>53</v>
      </c>
      <c r="D70" s="40">
        <v>22</v>
      </c>
      <c r="E70" s="40">
        <v>36</v>
      </c>
      <c r="F70" s="40">
        <v>53</v>
      </c>
      <c r="G70" s="40">
        <v>6</v>
      </c>
      <c r="H70" s="40">
        <v>12</v>
      </c>
    </row>
    <row r="71" spans="1:8" x14ac:dyDescent="0.2">
      <c r="A71" s="48" t="s">
        <v>14</v>
      </c>
      <c r="B71" s="14" t="s">
        <v>18</v>
      </c>
      <c r="C71" s="42">
        <v>5435</v>
      </c>
      <c r="D71" s="42">
        <v>5015</v>
      </c>
      <c r="E71" s="42">
        <v>4931</v>
      </c>
      <c r="F71" s="42">
        <v>4527</v>
      </c>
      <c r="G71" s="42">
        <v>1239</v>
      </c>
      <c r="H71" s="42">
        <v>1406</v>
      </c>
    </row>
    <row r="72" spans="1:8" x14ac:dyDescent="0.2">
      <c r="A72" s="48" t="s">
        <v>14</v>
      </c>
      <c r="B72" s="10" t="s">
        <v>10</v>
      </c>
      <c r="C72" s="43">
        <f t="shared" ref="C72" si="33">SUM(C67:C71)</f>
        <v>7785</v>
      </c>
      <c r="D72" s="43">
        <f t="shared" ref="D72" si="34">SUM(D67:D71)</f>
        <v>7187</v>
      </c>
      <c r="E72" s="43">
        <f t="shared" ref="E72" si="35">SUM(E67:E71)</f>
        <v>7531</v>
      </c>
      <c r="F72" s="43">
        <f t="shared" ref="F72:H72" si="36">SUM(F67:F71)</f>
        <v>6664</v>
      </c>
      <c r="G72" s="35">
        <f t="shared" si="36"/>
        <v>1963</v>
      </c>
      <c r="H72" s="35">
        <f t="shared" si="36"/>
        <v>1931</v>
      </c>
    </row>
    <row r="73" spans="1:8" ht="6" customHeight="1" x14ac:dyDescent="0.2">
      <c r="A73" s="8"/>
      <c r="B73" s="15"/>
      <c r="C73" s="44"/>
      <c r="D73" s="44"/>
      <c r="E73" s="44"/>
      <c r="F73" s="44"/>
      <c r="G73" s="39"/>
      <c r="H73" s="39"/>
    </row>
    <row r="74" spans="1:8" x14ac:dyDescent="0.2">
      <c r="A74" s="8"/>
      <c r="B74" s="10" t="s">
        <v>11</v>
      </c>
      <c r="C74" s="49">
        <f t="shared" ref="C74" si="37">D72/C72</f>
        <v>0.92318561335902372</v>
      </c>
      <c r="D74" s="50"/>
      <c r="E74" s="49">
        <f t="shared" ref="E74" si="38">F72/E72</f>
        <v>0.88487584650112872</v>
      </c>
      <c r="F74" s="50"/>
      <c r="G74" s="46">
        <f t="shared" ref="G74" si="39">H72/G72</f>
        <v>0.98369842078451353</v>
      </c>
      <c r="H74" s="47"/>
    </row>
    <row r="75" spans="1:8" ht="7.5" customHeight="1" x14ac:dyDescent="0.2">
      <c r="A75" s="8"/>
      <c r="B75" s="15"/>
      <c r="C75" s="44"/>
      <c r="D75" s="44"/>
      <c r="E75" s="44"/>
      <c r="F75" s="44"/>
      <c r="G75" s="44"/>
      <c r="H75" s="44"/>
    </row>
    <row r="76" spans="1:8" x14ac:dyDescent="0.2">
      <c r="A76" s="48" t="s">
        <v>25</v>
      </c>
      <c r="B76" s="11" t="s">
        <v>13</v>
      </c>
      <c r="C76" s="41">
        <v>1</v>
      </c>
      <c r="D76" s="41">
        <v>0</v>
      </c>
      <c r="E76" s="41">
        <v>0</v>
      </c>
      <c r="F76" s="41">
        <v>1</v>
      </c>
      <c r="G76" s="38">
        <v>0</v>
      </c>
      <c r="H76" s="38">
        <v>0</v>
      </c>
    </row>
    <row r="77" spans="1:8" x14ac:dyDescent="0.2">
      <c r="A77" s="48" t="s">
        <v>14</v>
      </c>
      <c r="B77" s="11" t="s">
        <v>15</v>
      </c>
      <c r="C77" s="40">
        <v>60</v>
      </c>
      <c r="D77" s="40">
        <v>36</v>
      </c>
      <c r="E77" s="40">
        <v>74</v>
      </c>
      <c r="F77" s="40">
        <v>32</v>
      </c>
      <c r="G77" s="40">
        <v>19</v>
      </c>
      <c r="H77" s="40">
        <v>17</v>
      </c>
    </row>
    <row r="78" spans="1:8" x14ac:dyDescent="0.2">
      <c r="A78" s="48" t="s">
        <v>14</v>
      </c>
      <c r="B78" s="12" t="s">
        <v>16</v>
      </c>
      <c r="C78" s="40">
        <v>1974</v>
      </c>
      <c r="D78" s="40">
        <v>2741</v>
      </c>
      <c r="E78" s="40">
        <v>1483</v>
      </c>
      <c r="F78" s="40">
        <v>1411</v>
      </c>
      <c r="G78" s="40">
        <v>572</v>
      </c>
      <c r="H78" s="40">
        <v>338</v>
      </c>
    </row>
    <row r="79" spans="1:8" x14ac:dyDescent="0.2">
      <c r="A79" s="48" t="s">
        <v>14</v>
      </c>
      <c r="B79" s="13" t="s">
        <v>17</v>
      </c>
      <c r="C79" s="40">
        <v>30</v>
      </c>
      <c r="D79" s="40">
        <v>43</v>
      </c>
      <c r="E79" s="40">
        <v>35</v>
      </c>
      <c r="F79" s="40">
        <v>39</v>
      </c>
      <c r="G79" s="40">
        <v>10</v>
      </c>
      <c r="H79" s="40">
        <v>11</v>
      </c>
    </row>
    <row r="80" spans="1:8" x14ac:dyDescent="0.2">
      <c r="A80" s="48" t="s">
        <v>14</v>
      </c>
      <c r="B80" s="14" t="s">
        <v>18</v>
      </c>
      <c r="C80" s="34">
        <v>5974</v>
      </c>
      <c r="D80" s="34">
        <v>5932</v>
      </c>
      <c r="E80" s="34">
        <v>5237</v>
      </c>
      <c r="F80" s="34">
        <v>3726</v>
      </c>
      <c r="G80" s="34">
        <v>1622</v>
      </c>
      <c r="H80" s="34">
        <v>1188</v>
      </c>
    </row>
    <row r="81" spans="1:8" x14ac:dyDescent="0.2">
      <c r="A81" s="48" t="s">
        <v>14</v>
      </c>
      <c r="B81" s="10" t="s">
        <v>10</v>
      </c>
      <c r="C81" s="35">
        <f>SUM(C76:C80)</f>
        <v>8039</v>
      </c>
      <c r="D81" s="35">
        <f t="shared" ref="D81" si="40">SUM(D76:D80)</f>
        <v>8752</v>
      </c>
      <c r="E81" s="35">
        <f>SUM(E76:E80)</f>
        <v>6829</v>
      </c>
      <c r="F81" s="35">
        <f t="shared" ref="F81:H81" si="41">SUM(F76:F80)</f>
        <v>5209</v>
      </c>
      <c r="G81" s="35">
        <f>SUM(G76:G80)</f>
        <v>2223</v>
      </c>
      <c r="H81" s="35">
        <f t="shared" si="41"/>
        <v>1554</v>
      </c>
    </row>
    <row r="82" spans="1:8" ht="6" customHeight="1" x14ac:dyDescent="0.2">
      <c r="A82" s="8"/>
      <c r="B82" s="15"/>
      <c r="C82" s="36"/>
      <c r="D82" s="36"/>
      <c r="E82" s="36"/>
      <c r="F82" s="36"/>
      <c r="G82" s="36"/>
      <c r="H82" s="36"/>
    </row>
    <row r="83" spans="1:8" x14ac:dyDescent="0.2">
      <c r="A83" s="8"/>
      <c r="B83" s="10" t="s">
        <v>11</v>
      </c>
      <c r="C83" s="46">
        <f>D81/C81</f>
        <v>1.0886926234606293</v>
      </c>
      <c r="D83" s="47"/>
      <c r="E83" s="46">
        <f>F81/E81</f>
        <v>0.76277639478693804</v>
      </c>
      <c r="F83" s="47"/>
      <c r="G83" s="46">
        <f>H81/G81</f>
        <v>0.69905533063427805</v>
      </c>
      <c r="H83" s="47"/>
    </row>
    <row r="84" spans="1:8" ht="7.5" customHeight="1" x14ac:dyDescent="0.2">
      <c r="A84" s="8"/>
      <c r="B84" s="15"/>
      <c r="C84" s="39"/>
      <c r="D84" s="39"/>
      <c r="E84" s="39"/>
      <c r="F84" s="39"/>
      <c r="G84" s="39"/>
      <c r="H84" s="39"/>
    </row>
    <row r="85" spans="1:8" x14ac:dyDescent="0.2">
      <c r="A85" s="48" t="s">
        <v>26</v>
      </c>
      <c r="B85" s="11" t="s">
        <v>13</v>
      </c>
      <c r="C85" s="38">
        <v>3</v>
      </c>
      <c r="D85" s="38">
        <v>2</v>
      </c>
      <c r="E85" s="38">
        <v>1</v>
      </c>
      <c r="F85" s="38">
        <v>3</v>
      </c>
      <c r="G85" s="38">
        <v>0</v>
      </c>
      <c r="H85" s="38">
        <v>2</v>
      </c>
    </row>
    <row r="86" spans="1:8" x14ac:dyDescent="0.2">
      <c r="A86" s="48" t="s">
        <v>14</v>
      </c>
      <c r="B86" s="11" t="s">
        <v>15</v>
      </c>
      <c r="C86" s="33">
        <v>132</v>
      </c>
      <c r="D86" s="33">
        <v>109</v>
      </c>
      <c r="E86" s="33">
        <v>152</v>
      </c>
      <c r="F86" s="33">
        <v>123</v>
      </c>
      <c r="G86" s="33">
        <v>54</v>
      </c>
      <c r="H86" s="33">
        <v>55</v>
      </c>
    </row>
    <row r="87" spans="1:8" x14ac:dyDescent="0.2">
      <c r="A87" s="48" t="s">
        <v>14</v>
      </c>
      <c r="B87" s="12" t="s">
        <v>16</v>
      </c>
      <c r="C87" s="33">
        <v>2669</v>
      </c>
      <c r="D87" s="33">
        <v>2040</v>
      </c>
      <c r="E87" s="33">
        <v>2635</v>
      </c>
      <c r="F87" s="33">
        <v>2297</v>
      </c>
      <c r="G87" s="33">
        <v>655</v>
      </c>
      <c r="H87" s="33">
        <v>677</v>
      </c>
    </row>
    <row r="88" spans="1:8" x14ac:dyDescent="0.2">
      <c r="A88" s="48" t="s">
        <v>14</v>
      </c>
      <c r="B88" s="13" t="s">
        <v>17</v>
      </c>
      <c r="C88" s="33">
        <v>94</v>
      </c>
      <c r="D88" s="33">
        <v>46</v>
      </c>
      <c r="E88" s="33">
        <v>94</v>
      </c>
      <c r="F88" s="33">
        <v>75</v>
      </c>
      <c r="G88" s="33">
        <v>6</v>
      </c>
      <c r="H88" s="33">
        <v>22</v>
      </c>
    </row>
    <row r="89" spans="1:8" x14ac:dyDescent="0.2">
      <c r="A89" s="48" t="s">
        <v>14</v>
      </c>
      <c r="B89" s="14" t="s">
        <v>18</v>
      </c>
      <c r="C89" s="34">
        <v>6826</v>
      </c>
      <c r="D89" s="34">
        <v>6067</v>
      </c>
      <c r="E89" s="34">
        <v>5494</v>
      </c>
      <c r="F89" s="34">
        <v>4679</v>
      </c>
      <c r="G89" s="34">
        <v>2112</v>
      </c>
      <c r="H89" s="34">
        <v>1816</v>
      </c>
    </row>
    <row r="90" spans="1:8" x14ac:dyDescent="0.2">
      <c r="A90" s="48" t="s">
        <v>14</v>
      </c>
      <c r="B90" s="10" t="s">
        <v>10</v>
      </c>
      <c r="C90" s="35">
        <f t="shared" ref="C90" si="42">SUM(C85:C89)</f>
        <v>9724</v>
      </c>
      <c r="D90" s="35">
        <f t="shared" ref="D90" si="43">SUM(D85:D89)</f>
        <v>8264</v>
      </c>
      <c r="E90" s="35">
        <f t="shared" ref="E90:G90" si="44">SUM(E85:E89)</f>
        <v>8376</v>
      </c>
      <c r="F90" s="35">
        <f t="shared" ref="F90:H90" si="45">SUM(F85:F89)</f>
        <v>7177</v>
      </c>
      <c r="G90" s="35">
        <f t="shared" si="44"/>
        <v>2827</v>
      </c>
      <c r="H90" s="35">
        <f t="shared" si="45"/>
        <v>2572</v>
      </c>
    </row>
    <row r="91" spans="1:8" ht="6" customHeight="1" x14ac:dyDescent="0.2">
      <c r="A91" s="8"/>
      <c r="B91" s="15"/>
      <c r="C91" s="39"/>
      <c r="D91" s="39"/>
      <c r="E91" s="39"/>
      <c r="F91" s="39"/>
      <c r="G91" s="39"/>
      <c r="H91" s="39"/>
    </row>
    <row r="92" spans="1:8" x14ac:dyDescent="0.2">
      <c r="A92" s="8"/>
      <c r="B92" s="10" t="s">
        <v>11</v>
      </c>
      <c r="C92" s="46">
        <f t="shared" ref="C92" si="46">D90/C90</f>
        <v>0.84985602632661461</v>
      </c>
      <c r="D92" s="47"/>
      <c r="E92" s="46">
        <f t="shared" ref="E92" si="47">F90/E90</f>
        <v>0.85685291308500477</v>
      </c>
      <c r="F92" s="47"/>
      <c r="G92" s="46">
        <f t="shared" ref="G92" si="48">H90/G90</f>
        <v>0.90979837283339227</v>
      </c>
      <c r="H92" s="47"/>
    </row>
    <row r="93" spans="1:8" x14ac:dyDescent="0.2">
      <c r="A93" s="8"/>
      <c r="B93" s="15"/>
      <c r="C93" s="39"/>
      <c r="D93" s="39"/>
      <c r="E93" s="39"/>
      <c r="F93" s="39"/>
      <c r="G93" s="39"/>
      <c r="H93" s="39"/>
    </row>
    <row r="94" spans="1:8" x14ac:dyDescent="0.2">
      <c r="A94" s="16"/>
    </row>
    <row r="95" spans="1:8" ht="27" customHeight="1" x14ac:dyDescent="0.2">
      <c r="A95" s="52"/>
      <c r="B95" s="52"/>
    </row>
    <row r="96" spans="1:8" x14ac:dyDescent="0.2">
      <c r="A96" s="51" t="s">
        <v>27</v>
      </c>
      <c r="B96" s="51"/>
      <c r="C96" s="51"/>
      <c r="D96" s="51"/>
      <c r="E96" s="51"/>
      <c r="F96" s="51"/>
      <c r="G96" s="51"/>
      <c r="H96" s="51"/>
    </row>
  </sheetData>
  <mergeCells count="42">
    <mergeCell ref="A96:H96"/>
    <mergeCell ref="E11:F11"/>
    <mergeCell ref="E20:F20"/>
    <mergeCell ref="E29:F29"/>
    <mergeCell ref="E38:F38"/>
    <mergeCell ref="E47:F47"/>
    <mergeCell ref="E56:F56"/>
    <mergeCell ref="E65:F65"/>
    <mergeCell ref="E74:F74"/>
    <mergeCell ref="E83:F83"/>
    <mergeCell ref="E92:F92"/>
    <mergeCell ref="A76:A81"/>
    <mergeCell ref="C83:D83"/>
    <mergeCell ref="A85:A90"/>
    <mergeCell ref="C92:D92"/>
    <mergeCell ref="A95:B95"/>
    <mergeCell ref="C74:D74"/>
    <mergeCell ref="A40:A45"/>
    <mergeCell ref="C47:D47"/>
    <mergeCell ref="A49:A54"/>
    <mergeCell ref="C56:D56"/>
    <mergeCell ref="A58:A63"/>
    <mergeCell ref="C65:D65"/>
    <mergeCell ref="A67:A72"/>
    <mergeCell ref="C38:D38"/>
    <mergeCell ref="A6:A9"/>
    <mergeCell ref="C11:D11"/>
    <mergeCell ref="A13:A18"/>
    <mergeCell ref="C20:D20"/>
    <mergeCell ref="A22:A27"/>
    <mergeCell ref="C29:D29"/>
    <mergeCell ref="A31:A36"/>
    <mergeCell ref="G11:H11"/>
    <mergeCell ref="G20:H20"/>
    <mergeCell ref="G29:H29"/>
    <mergeCell ref="G38:H38"/>
    <mergeCell ref="G47:H47"/>
    <mergeCell ref="G56:H56"/>
    <mergeCell ref="G65:H65"/>
    <mergeCell ref="G74:H74"/>
    <mergeCell ref="G83:H83"/>
    <mergeCell ref="G92:H92"/>
  </mergeCells>
  <conditionalFormatting sqref="C38:D38 C29:D29 C47:D47 C56:D56 C74:D74 C92:D92">
    <cfRule type="cellIs" dxfId="67" priority="107" operator="greaterThan">
      <formula>1</formula>
    </cfRule>
    <cfRule type="cellIs" dxfId="66" priority="108" operator="lessThan">
      <formula>1</formula>
    </cfRule>
  </conditionalFormatting>
  <conditionalFormatting sqref="C11:D11">
    <cfRule type="cellIs" dxfId="65" priority="105" operator="greaterThan">
      <formula>1</formula>
    </cfRule>
    <cfRule type="cellIs" dxfId="64" priority="106" operator="lessThan">
      <formula>1</formula>
    </cfRule>
  </conditionalFormatting>
  <conditionalFormatting sqref="E11:F11">
    <cfRule type="cellIs" dxfId="63" priority="85" operator="greaterThan">
      <formula>1</formula>
    </cfRule>
    <cfRule type="cellIs" dxfId="62" priority="86" operator="lessThan">
      <formula>1</formula>
    </cfRule>
  </conditionalFormatting>
  <conditionalFormatting sqref="E29:F29 E38:F38">
    <cfRule type="cellIs" dxfId="61" priority="83" operator="greaterThan">
      <formula>1</formula>
    </cfRule>
    <cfRule type="cellIs" dxfId="60" priority="84" operator="lessThan">
      <formula>1</formula>
    </cfRule>
  </conditionalFormatting>
  <conditionalFormatting sqref="E47:F47">
    <cfRule type="cellIs" dxfId="59" priority="81" operator="greaterThan">
      <formula>1</formula>
    </cfRule>
    <cfRule type="cellIs" dxfId="58" priority="82" operator="lessThan">
      <formula>1</formula>
    </cfRule>
  </conditionalFormatting>
  <conditionalFormatting sqref="E74:F74">
    <cfRule type="cellIs" dxfId="57" priority="75" operator="greaterThan">
      <formula>1</formula>
    </cfRule>
    <cfRule type="cellIs" dxfId="56" priority="76" operator="lessThan">
      <formula>1</formula>
    </cfRule>
  </conditionalFormatting>
  <conditionalFormatting sqref="C20:D20">
    <cfRule type="cellIs" dxfId="55" priority="69" operator="greaterThan">
      <formula>1</formula>
    </cfRule>
    <cfRule type="cellIs" dxfId="54" priority="70" operator="lessThan">
      <formula>1</formula>
    </cfRule>
  </conditionalFormatting>
  <conditionalFormatting sqref="E92:F92">
    <cfRule type="cellIs" dxfId="53" priority="71" operator="greaterThan">
      <formula>1</formula>
    </cfRule>
    <cfRule type="cellIs" dxfId="52" priority="72" operator="lessThan">
      <formula>1</formula>
    </cfRule>
  </conditionalFormatting>
  <conditionalFormatting sqref="E20:F20">
    <cfRule type="cellIs" dxfId="51" priority="67" operator="greaterThan">
      <formula>1</formula>
    </cfRule>
    <cfRule type="cellIs" dxfId="50" priority="68" operator="lessThan">
      <formula>1</formula>
    </cfRule>
  </conditionalFormatting>
  <conditionalFormatting sqref="C65:D65">
    <cfRule type="cellIs" dxfId="49" priority="65" operator="greaterThan">
      <formula>1</formula>
    </cfRule>
    <cfRule type="cellIs" dxfId="48" priority="66" operator="lessThan">
      <formula>1</formula>
    </cfRule>
  </conditionalFormatting>
  <conditionalFormatting sqref="E65:F65">
    <cfRule type="cellIs" dxfId="47" priority="63" operator="greaterThan">
      <formula>1</formula>
    </cfRule>
    <cfRule type="cellIs" dxfId="46" priority="64" operator="lessThan">
      <formula>1</formula>
    </cfRule>
  </conditionalFormatting>
  <conditionalFormatting sqref="C83:D83">
    <cfRule type="cellIs" dxfId="45" priority="61" operator="greaterThan">
      <formula>1</formula>
    </cfRule>
    <cfRule type="cellIs" dxfId="44" priority="62" operator="lessThan">
      <formula>1</formula>
    </cfRule>
  </conditionalFormatting>
  <conditionalFormatting sqref="E56:F56">
    <cfRule type="cellIs" dxfId="43" priority="59" operator="greaterThan">
      <formula>1</formula>
    </cfRule>
    <cfRule type="cellIs" dxfId="42" priority="60" operator="lessThan">
      <formula>1</formula>
    </cfRule>
  </conditionalFormatting>
  <conditionalFormatting sqref="E83:F83">
    <cfRule type="cellIs" dxfId="41" priority="57" operator="greaterThan">
      <formula>1</formula>
    </cfRule>
    <cfRule type="cellIs" dxfId="40" priority="58" operator="lessThan">
      <formula>1</formula>
    </cfRule>
  </conditionalFormatting>
  <conditionalFormatting sqref="G92:H92">
    <cfRule type="cellIs" dxfId="39" priority="19" operator="greaterThan">
      <formula>1</formula>
    </cfRule>
    <cfRule type="cellIs" dxfId="38" priority="20" operator="lessThan">
      <formula>1</formula>
    </cfRule>
  </conditionalFormatting>
  <conditionalFormatting sqref="G74:H74">
    <cfRule type="cellIs" dxfId="37" priority="17" operator="greaterThan">
      <formula>1</formula>
    </cfRule>
    <cfRule type="cellIs" dxfId="36" priority="18" operator="lessThan">
      <formula>1</formula>
    </cfRule>
  </conditionalFormatting>
  <conditionalFormatting sqref="G65:H65">
    <cfRule type="cellIs" dxfId="35" priority="15" operator="greaterThan">
      <formula>1</formula>
    </cfRule>
    <cfRule type="cellIs" dxfId="34" priority="16" operator="lessThan">
      <formula>1</formula>
    </cfRule>
  </conditionalFormatting>
  <conditionalFormatting sqref="G47:H47">
    <cfRule type="cellIs" dxfId="33" priority="13" operator="greaterThan">
      <formula>1</formula>
    </cfRule>
    <cfRule type="cellIs" dxfId="32" priority="14" operator="lessThan">
      <formula>1</formula>
    </cfRule>
  </conditionalFormatting>
  <conditionalFormatting sqref="G38:H38">
    <cfRule type="cellIs" dxfId="31" priority="11" operator="greaterThan">
      <formula>1</formula>
    </cfRule>
    <cfRule type="cellIs" dxfId="30" priority="12" operator="lessThan">
      <formula>1</formula>
    </cfRule>
  </conditionalFormatting>
  <conditionalFormatting sqref="G29:H29">
    <cfRule type="cellIs" dxfId="29" priority="9" operator="greaterThan">
      <formula>1</formula>
    </cfRule>
    <cfRule type="cellIs" dxfId="28" priority="10" operator="lessThan">
      <formula>1</formula>
    </cfRule>
  </conditionalFormatting>
  <conditionalFormatting sqref="G11:H11">
    <cfRule type="cellIs" dxfId="27" priority="7" operator="greaterThan">
      <formula>1</formula>
    </cfRule>
    <cfRule type="cellIs" dxfId="26" priority="8" operator="lessThan">
      <formula>1</formula>
    </cfRule>
  </conditionalFormatting>
  <conditionalFormatting sqref="G20:H20">
    <cfRule type="cellIs" dxfId="25" priority="5" operator="greaterThan">
      <formula>1</formula>
    </cfRule>
    <cfRule type="cellIs" dxfId="24" priority="6" operator="lessThan">
      <formula>1</formula>
    </cfRule>
  </conditionalFormatting>
  <conditionalFormatting sqref="G56:H56">
    <cfRule type="cellIs" dxfId="23" priority="3" operator="greaterThan">
      <formula>1</formula>
    </cfRule>
    <cfRule type="cellIs" dxfId="22" priority="4" operator="lessThan">
      <formula>1</formula>
    </cfRule>
  </conditionalFormatting>
  <conditionalFormatting sqref="G83:H83">
    <cfRule type="cellIs" dxfId="21" priority="1" operator="greaterThan">
      <formula>1</formula>
    </cfRule>
    <cfRule type="cellIs" dxfId="20" priority="2" operator="lessThan">
      <formula>1</formula>
    </cfRule>
  </conditionalFormatting>
  <pageMargins left="0.31496062992125984" right="0.31496062992125984" top="0.35433070866141736" bottom="0.35433070866141736" header="0.31496062992125984" footer="0.31496062992125984"/>
  <pageSetup paperSize="9" scale="61" orientation="portrait" r:id="rId1"/>
  <rowBreaks count="1" manualBreakCount="1">
    <brk id="47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showGridLines="0" topLeftCell="A4" zoomScale="115" zoomScaleNormal="115" workbookViewId="0">
      <selection activeCell="E23" sqref="E23"/>
    </sheetView>
  </sheetViews>
  <sheetFormatPr defaultColWidth="9.140625" defaultRowHeight="12.75" x14ac:dyDescent="0.2"/>
  <cols>
    <col min="1" max="1" width="29.28515625" style="2" customWidth="1"/>
    <col min="2" max="2" width="36" style="2" customWidth="1"/>
    <col min="3" max="8" width="10.85546875" style="2" customWidth="1"/>
    <col min="9" max="11" width="9.140625" style="2"/>
    <col min="12" max="12" width="44.85546875" style="2" bestFit="1" customWidth="1"/>
    <col min="13" max="13" width="41.85546875" style="2" bestFit="1" customWidth="1"/>
    <col min="14" max="16384" width="9.140625" style="2"/>
  </cols>
  <sheetData>
    <row r="1" spans="1:5" s="18" customFormat="1" ht="15.6" x14ac:dyDescent="0.3">
      <c r="A1" s="17" t="s">
        <v>0</v>
      </c>
    </row>
    <row r="2" spans="1:5" s="18" customFormat="1" ht="14.45" x14ac:dyDescent="0.3">
      <c r="A2" s="19" t="s">
        <v>28</v>
      </c>
    </row>
    <row r="3" spans="1:5" s="18" customFormat="1" ht="13.9" customHeight="1" x14ac:dyDescent="0.3">
      <c r="A3" s="45" t="s">
        <v>35</v>
      </c>
    </row>
    <row r="4" spans="1:5" s="18" customFormat="1" ht="13.9" x14ac:dyDescent="0.3"/>
    <row r="5" spans="1:5" s="18" customFormat="1" ht="33" customHeight="1" x14ac:dyDescent="0.3">
      <c r="A5" s="4" t="s">
        <v>2</v>
      </c>
      <c r="B5" s="4" t="s">
        <v>3</v>
      </c>
      <c r="C5" s="20" t="s">
        <v>33</v>
      </c>
      <c r="D5" s="20" t="s">
        <v>34</v>
      </c>
      <c r="E5" s="20" t="s">
        <v>29</v>
      </c>
    </row>
    <row r="6" spans="1:5" s="18" customFormat="1" ht="8.25" customHeight="1" x14ac:dyDescent="0.3">
      <c r="A6" s="8"/>
      <c r="B6" s="21"/>
      <c r="C6" s="22"/>
      <c r="D6" s="22"/>
      <c r="E6" s="22"/>
    </row>
    <row r="7" spans="1:5" s="18" customFormat="1" ht="28.9" customHeight="1" x14ac:dyDescent="0.3">
      <c r="A7" s="23" t="s">
        <v>30</v>
      </c>
      <c r="B7" s="24" t="s">
        <v>10</v>
      </c>
      <c r="C7" s="25">
        <v>17493</v>
      </c>
      <c r="D7" s="25">
        <v>18371</v>
      </c>
      <c r="E7" s="26">
        <f>(D7-C7)/C7</f>
        <v>5.019150517349797E-2</v>
      </c>
    </row>
    <row r="8" spans="1:5" s="18" customFormat="1" ht="8.25" customHeight="1" x14ac:dyDescent="0.3">
      <c r="A8" s="8"/>
      <c r="B8" s="21"/>
      <c r="C8" s="22"/>
      <c r="D8" s="22"/>
      <c r="E8" s="22"/>
    </row>
    <row r="9" spans="1:5" s="18" customFormat="1" ht="28.9" customHeight="1" x14ac:dyDescent="0.3">
      <c r="A9" s="23" t="s">
        <v>12</v>
      </c>
      <c r="B9" s="24" t="s">
        <v>10</v>
      </c>
      <c r="C9" s="25">
        <v>29558</v>
      </c>
      <c r="D9" s="25">
        <v>27411</v>
      </c>
      <c r="E9" s="26">
        <f>(D9-C9)/C9</f>
        <v>-7.2636849583868998E-2</v>
      </c>
    </row>
    <row r="10" spans="1:5" s="18" customFormat="1" ht="8.25" customHeight="1" x14ac:dyDescent="0.3">
      <c r="A10" s="27"/>
      <c r="B10" s="21"/>
      <c r="C10" s="28"/>
      <c r="D10" s="28"/>
      <c r="E10" s="29"/>
    </row>
    <row r="11" spans="1:5" s="18" customFormat="1" ht="28.9" customHeight="1" x14ac:dyDescent="0.3">
      <c r="A11" s="23" t="s">
        <v>19</v>
      </c>
      <c r="B11" s="24" t="s">
        <v>10</v>
      </c>
      <c r="C11" s="25">
        <v>2575</v>
      </c>
      <c r="D11" s="25">
        <v>2795</v>
      </c>
      <c r="E11" s="26">
        <f>(D11-C11)/C11</f>
        <v>8.5436893203883493E-2</v>
      </c>
    </row>
    <row r="12" spans="1:5" s="18" customFormat="1" ht="8.25" customHeight="1" x14ac:dyDescent="0.3">
      <c r="A12" s="27"/>
      <c r="B12" s="21"/>
      <c r="C12" s="28"/>
      <c r="D12" s="28"/>
      <c r="E12" s="29"/>
    </row>
    <row r="13" spans="1:5" s="18" customFormat="1" ht="28.9" customHeight="1" x14ac:dyDescent="0.25">
      <c r="A13" s="23" t="s">
        <v>20</v>
      </c>
      <c r="B13" s="24" t="s">
        <v>10</v>
      </c>
      <c r="C13" s="25">
        <v>4830</v>
      </c>
      <c r="D13" s="25">
        <v>4031</v>
      </c>
      <c r="E13" s="26">
        <f>(D13-C13)/C13</f>
        <v>-0.16542443064182194</v>
      </c>
    </row>
    <row r="14" spans="1:5" s="18" customFormat="1" ht="8.25" customHeight="1" x14ac:dyDescent="0.3">
      <c r="A14" s="27"/>
      <c r="B14" s="21"/>
      <c r="C14" s="28"/>
      <c r="D14" s="28"/>
      <c r="E14" s="29"/>
    </row>
    <row r="15" spans="1:5" s="18" customFormat="1" ht="28.9" customHeight="1" x14ac:dyDescent="0.3">
      <c r="A15" s="23" t="s">
        <v>21</v>
      </c>
      <c r="B15" s="24" t="s">
        <v>10</v>
      </c>
      <c r="C15" s="25">
        <v>9491</v>
      </c>
      <c r="D15" s="25">
        <v>8193</v>
      </c>
      <c r="E15" s="26">
        <f>(D15-C15)/C15</f>
        <v>-0.13676114213465387</v>
      </c>
    </row>
    <row r="16" spans="1:5" s="18" customFormat="1" ht="8.25" customHeight="1" x14ac:dyDescent="0.3">
      <c r="A16" s="27"/>
      <c r="B16" s="21"/>
      <c r="C16" s="28"/>
      <c r="D16" s="28"/>
      <c r="E16" s="29"/>
    </row>
    <row r="17" spans="1:8" s="18" customFormat="1" ht="28.9" customHeight="1" x14ac:dyDescent="0.3">
      <c r="A17" s="23" t="s">
        <v>22</v>
      </c>
      <c r="B17" s="24" t="s">
        <v>10</v>
      </c>
      <c r="C17" s="25">
        <v>5595</v>
      </c>
      <c r="D17" s="25">
        <v>6478</v>
      </c>
      <c r="E17" s="26">
        <f>(D17-C17)/C17</f>
        <v>0.15781948168007148</v>
      </c>
    </row>
    <row r="18" spans="1:8" s="18" customFormat="1" ht="8.25" customHeight="1" x14ac:dyDescent="0.3">
      <c r="A18" s="27"/>
      <c r="B18" s="21"/>
      <c r="C18" s="28"/>
      <c r="D18" s="28"/>
      <c r="E18" s="29"/>
    </row>
    <row r="19" spans="1:8" s="18" customFormat="1" ht="28.9" customHeight="1" x14ac:dyDescent="0.3">
      <c r="A19" s="23" t="s">
        <v>23</v>
      </c>
      <c r="B19" s="24" t="s">
        <v>10</v>
      </c>
      <c r="C19" s="25">
        <v>1989</v>
      </c>
      <c r="D19" s="25">
        <v>3180</v>
      </c>
      <c r="E19" s="26">
        <f>(D19-C19)/C19</f>
        <v>0.59879336349924583</v>
      </c>
    </row>
    <row r="20" spans="1:8" s="18" customFormat="1" ht="8.25" customHeight="1" x14ac:dyDescent="0.3">
      <c r="A20" s="27"/>
      <c r="B20" s="21"/>
      <c r="C20" s="28"/>
      <c r="D20" s="28"/>
      <c r="E20" s="29"/>
    </row>
    <row r="21" spans="1:8" s="18" customFormat="1" ht="28.9" customHeight="1" x14ac:dyDescent="0.3">
      <c r="A21" s="23" t="s">
        <v>24</v>
      </c>
      <c r="B21" s="24" t="s">
        <v>10</v>
      </c>
      <c r="C21" s="25">
        <v>9911</v>
      </c>
      <c r="D21" s="25">
        <v>10427</v>
      </c>
      <c r="E21" s="26">
        <f>(D21-C21)/C21</f>
        <v>5.2063363939057611E-2</v>
      </c>
    </row>
    <row r="22" spans="1:8" s="18" customFormat="1" ht="8.25" customHeight="1" x14ac:dyDescent="0.3">
      <c r="A22" s="27"/>
      <c r="B22" s="21"/>
      <c r="C22" s="28"/>
      <c r="D22" s="28"/>
      <c r="E22" s="29"/>
    </row>
    <row r="23" spans="1:8" s="18" customFormat="1" ht="28.9" customHeight="1" x14ac:dyDescent="0.3">
      <c r="A23" s="23" t="s">
        <v>25</v>
      </c>
      <c r="B23" s="24" t="s">
        <v>10</v>
      </c>
      <c r="C23" s="25">
        <v>6367</v>
      </c>
      <c r="D23" s="25">
        <v>7466</v>
      </c>
      <c r="E23" s="26">
        <f>(D23-C23)/C23</f>
        <v>0.17260876393906077</v>
      </c>
    </row>
    <row r="24" spans="1:8" s="18" customFormat="1" ht="8.25" customHeight="1" x14ac:dyDescent="0.25">
      <c r="A24" s="27"/>
      <c r="B24" s="21"/>
      <c r="C24" s="28"/>
      <c r="D24" s="28"/>
      <c r="E24" s="29"/>
    </row>
    <row r="25" spans="1:8" s="18" customFormat="1" ht="28.9" customHeight="1" x14ac:dyDescent="0.25">
      <c r="A25" s="23" t="s">
        <v>26</v>
      </c>
      <c r="B25" s="24" t="s">
        <v>10</v>
      </c>
      <c r="C25" s="25">
        <v>6397</v>
      </c>
      <c r="D25" s="25">
        <v>8456</v>
      </c>
      <c r="E25" s="26">
        <f>(D25-C25)/C25</f>
        <v>0.3218696263873691</v>
      </c>
    </row>
    <row r="26" spans="1:8" s="18" customFormat="1" ht="8.25" customHeight="1" x14ac:dyDescent="0.25">
      <c r="A26" s="27"/>
      <c r="B26" s="21"/>
      <c r="C26" s="28"/>
      <c r="D26" s="28"/>
      <c r="E26" s="29"/>
    </row>
    <row r="27" spans="1:8" ht="9" customHeight="1" x14ac:dyDescent="0.2">
      <c r="C27" s="6"/>
      <c r="D27" s="6"/>
    </row>
    <row r="28" spans="1:8" x14ac:dyDescent="0.2">
      <c r="A28" s="52"/>
      <c r="B28" s="52"/>
      <c r="C28" s="52"/>
      <c r="D28" s="52"/>
      <c r="E28" s="52"/>
      <c r="F28" s="30"/>
      <c r="G28" s="30"/>
      <c r="H28" s="30"/>
    </row>
    <row r="29" spans="1:8" ht="21" customHeight="1" x14ac:dyDescent="0.2">
      <c r="A29" s="53" t="s">
        <v>27</v>
      </c>
      <c r="B29" s="53"/>
      <c r="C29" s="53"/>
      <c r="D29" s="53"/>
      <c r="E29" s="53"/>
    </row>
  </sheetData>
  <mergeCells count="2">
    <mergeCell ref="A28:E28"/>
    <mergeCell ref="A29:E29"/>
  </mergeCells>
  <conditionalFormatting sqref="E7">
    <cfRule type="cellIs" dxfId="19" priority="31" operator="greaterThan">
      <formula>0</formula>
    </cfRule>
    <cfRule type="cellIs" dxfId="18" priority="32" operator="lessThan">
      <formula>0</formula>
    </cfRule>
  </conditionalFormatting>
  <conditionalFormatting sqref="E11">
    <cfRule type="cellIs" dxfId="17" priority="27" operator="greaterThan">
      <formula>0</formula>
    </cfRule>
    <cfRule type="cellIs" dxfId="16" priority="28" operator="lessThan">
      <formula>0</formula>
    </cfRule>
  </conditionalFormatting>
  <conditionalFormatting sqref="E13">
    <cfRule type="cellIs" dxfId="15" priority="25" operator="greaterThan">
      <formula>0</formula>
    </cfRule>
    <cfRule type="cellIs" dxfId="14" priority="26" operator="lessThan">
      <formula>0</formula>
    </cfRule>
  </conditionalFormatting>
  <conditionalFormatting sqref="E15">
    <cfRule type="cellIs" dxfId="13" priority="23" operator="greaterThan">
      <formula>0</formula>
    </cfRule>
    <cfRule type="cellIs" dxfId="12" priority="24" operator="lessThan">
      <formula>0</formula>
    </cfRule>
  </conditionalFormatting>
  <conditionalFormatting sqref="E21">
    <cfRule type="cellIs" dxfId="11" priority="17" operator="greaterThan">
      <formula>0</formula>
    </cfRule>
    <cfRule type="cellIs" dxfId="10" priority="18" operator="lessThan">
      <formula>0</formula>
    </cfRule>
  </conditionalFormatting>
  <conditionalFormatting sqref="E25">
    <cfRule type="cellIs" dxfId="9" priority="13" operator="greaterThan">
      <formula>0</formula>
    </cfRule>
    <cfRule type="cellIs" dxfId="8" priority="14" operator="lessThan">
      <formula>0</formula>
    </cfRule>
  </conditionalFormatting>
  <conditionalFormatting sqref="E17">
    <cfRule type="cellIs" dxfId="7" priority="9" operator="greaterThan">
      <formula>0</formula>
    </cfRule>
    <cfRule type="cellIs" dxfId="6" priority="10" operator="lessThan">
      <formula>0</formula>
    </cfRule>
  </conditionalFormatting>
  <conditionalFormatting sqref="E19">
    <cfRule type="cellIs" dxfId="5" priority="7" operator="greaterThan">
      <formula>0</formula>
    </cfRule>
    <cfRule type="cellIs" dxfId="4" priority="8" operator="lessThan">
      <formula>0</formula>
    </cfRule>
  </conditionalFormatting>
  <conditionalFormatting sqref="E9">
    <cfRule type="cellIs" dxfId="3" priority="3" operator="greaterThan">
      <formula>0</formula>
    </cfRule>
    <cfRule type="cellIs" dxfId="2" priority="4" operator="lessThan">
      <formula>0</formula>
    </cfRule>
  </conditionalFormatting>
  <conditionalFormatting sqref="E23">
    <cfRule type="cellIs" dxfId="1" priority="1" operator="greaterThan">
      <formula>0</formula>
    </cfRule>
    <cfRule type="cellIs" dxfId="0" priority="2" operator="lessThan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9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8680BCB9192BD4AB06DF234E6841FCF" ma:contentTypeVersion="0" ma:contentTypeDescription="Creare un nuovo documento." ma:contentTypeScope="" ma:versionID="692d1fa1473b19e135444b5d8241d0b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e2c2bff39701977361371fca1d1563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536C9FB-80BE-42A1-AEF6-5989888C3B42}"/>
</file>

<file path=customXml/itemProps2.xml><?xml version="1.0" encoding="utf-8"?>
<ds:datastoreItem xmlns:ds="http://schemas.openxmlformats.org/officeDocument/2006/customXml" ds:itemID="{EEFC0BD2-8CCB-43B3-8609-03EF4EEC191A}"/>
</file>

<file path=customXml/itemProps3.xml><?xml version="1.0" encoding="utf-8"?>
<ds:datastoreItem xmlns:ds="http://schemas.openxmlformats.org/officeDocument/2006/customXml" ds:itemID="{969A7513-3A53-4691-8D07-63C4C900083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3</vt:i4>
      </vt:variant>
    </vt:vector>
  </HeadingPairs>
  <TitlesOfParts>
    <vt:vector size="5" baseType="lpstr">
      <vt:lpstr>Flussi_bologna</vt:lpstr>
      <vt:lpstr>Varpend_bologna</vt:lpstr>
      <vt:lpstr>Flussi_bologna!Area_stampa</vt:lpstr>
      <vt:lpstr>Varpend_bologna!Area_stampa</vt:lpstr>
      <vt:lpstr>Flussi_bologna!Titoli_stampa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Francesca Bigi</dc:creator>
  <cp:lastModifiedBy>Emanuela Camerini</cp:lastModifiedBy>
  <cp:lastPrinted>2017-09-07T10:01:37Z</cp:lastPrinted>
  <dcterms:created xsi:type="dcterms:W3CDTF">2017-02-27T14:47:50Z</dcterms:created>
  <dcterms:modified xsi:type="dcterms:W3CDTF">2018-06-04T09:44:14Z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0x01010018680BCB9192BD4AB06DF234E6841FCF</vt:lpwstr>
  </property>
</Properties>
</file>