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8800" windowHeight="11700" activeTab="1"/>
  </bookViews>
  <sheets>
    <sheet name="Flussi_bologna" sheetId="1" r:id="rId1"/>
    <sheet name="Varpend_bologna" sheetId="2" r:id="rId2"/>
  </sheets>
  <definedNames>
    <definedName name="_xlnm._FilterDatabase" localSheetId="0" hidden="1">Flussi_bologna!$A$5:$B$9</definedName>
    <definedName name="_xlnm._FilterDatabase" localSheetId="1" hidden="1">Varpend_bologna!$A$5:$E$5</definedName>
    <definedName name="_xlnm.Print_Area" localSheetId="0">Flussi_bologna!$A$1:$D$96</definedName>
    <definedName name="_xlnm.Print_Area" localSheetId="1">Varpend_bologna!$A$1:$E$29</definedName>
    <definedName name="_xlnm.Print_Titles" localSheetId="0">Flussi_bologna!$5:$5</definedName>
  </definedNames>
  <calcPr calcId="162913"/>
</workbook>
</file>

<file path=xl/calcChain.xml><?xml version="1.0" encoding="utf-8"?>
<calcChain xmlns="http://schemas.openxmlformats.org/spreadsheetml/2006/main">
  <c r="H9" i="1" l="1"/>
  <c r="G9" i="1"/>
  <c r="G20" i="1"/>
  <c r="G38" i="1"/>
  <c r="G56" i="1"/>
  <c r="G65" i="1"/>
  <c r="G74" i="1"/>
  <c r="E9" i="2"/>
  <c r="E11" i="2"/>
  <c r="E13" i="2"/>
  <c r="E15" i="2"/>
  <c r="E17" i="2"/>
  <c r="E19" i="2"/>
  <c r="E21" i="2"/>
  <c r="E23" i="2"/>
  <c r="E25" i="2"/>
  <c r="G11" i="1" l="1"/>
  <c r="G92" i="1"/>
  <c r="G83" i="1"/>
  <c r="G47" i="1"/>
  <c r="G29" i="1"/>
  <c r="E56" i="1" l="1"/>
  <c r="E83" i="1"/>
  <c r="E20" i="1" l="1"/>
  <c r="F9" i="1"/>
  <c r="E9" i="1"/>
  <c r="E38" i="1"/>
  <c r="E29" i="1" l="1"/>
  <c r="E11" i="1"/>
  <c r="E92" i="1"/>
  <c r="E74" i="1"/>
  <c r="E65" i="1"/>
  <c r="E47" i="1"/>
  <c r="D81" i="1"/>
  <c r="C81" i="1"/>
  <c r="D54" i="1"/>
  <c r="C54" i="1"/>
  <c r="D63" i="1"/>
  <c r="C63" i="1"/>
  <c r="D18" i="1"/>
  <c r="C18" i="1"/>
  <c r="C20" i="1" l="1"/>
  <c r="C65" i="1"/>
  <c r="C56" i="1"/>
  <c r="C83" i="1"/>
  <c r="D90" i="1"/>
  <c r="C90" i="1"/>
  <c r="D72" i="1"/>
  <c r="C72" i="1"/>
  <c r="D45" i="1"/>
  <c r="C45" i="1"/>
  <c r="D36" i="1"/>
  <c r="C36" i="1"/>
  <c r="D27" i="1"/>
  <c r="C27" i="1"/>
  <c r="D9" i="1"/>
  <c r="C9" i="1"/>
  <c r="C11" i="1" l="1"/>
  <c r="C29" i="1"/>
  <c r="C38" i="1"/>
  <c r="C47" i="1"/>
  <c r="C74" i="1"/>
  <c r="C92" i="1"/>
  <c r="E7" i="2" l="1"/>
</calcChain>
</file>

<file path=xl/sharedStrings.xml><?xml version="1.0" encoding="utf-8"?>
<sst xmlns="http://schemas.openxmlformats.org/spreadsheetml/2006/main" count="164" uniqueCount="38">
  <si>
    <t>Distretto di Bologna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</si>
  <si>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</si>
  <si>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</si>
  <si>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</si>
  <si>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Bologna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</si>
  <si>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</si>
  <si>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</si>
  <si>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</si>
  <si>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</si>
  <si>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</si>
  <si>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Bologna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</si>
  <si>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</si>
  <si>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</si>
  <si>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</si>
  <si>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</si>
  <si>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</si>
  <si>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</si>
  <si>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Ferrara</t>
  </si>
  <si>
    <t>Tribunale Ordinario di Forlì</t>
  </si>
  <si>
    <t>Tribunale Ordinario di Modena</t>
  </si>
  <si>
    <t>Tribunale Ordinario di Parma</t>
  </si>
  <si>
    <t>Tribunale Ordinario di Piacenza</t>
  </si>
  <si>
    <t>Tribunale Ordinario di Ravenna</t>
  </si>
  <si>
    <t>Tribunale Ordinario di Reggio Emilia</t>
  </si>
  <si>
    <t>Tribunale Ordinario di Rimini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</si>
  <si>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</si>
  <si>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</si>
  <si>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</si>
  <si>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Bologna</t>
  </si>
  <si>
    <t>Iscritti 2017</t>
  </si>
  <si>
    <t>Definiti 2017</t>
  </si>
  <si>
    <t>Iscritti 2018</t>
  </si>
  <si>
    <t>Definiti 2018</t>
  </si>
  <si>
    <t>Pendenti al 31/12/2016</t>
  </si>
  <si>
    <t>"Iscritti 
gen-giu '19"</t>
  </si>
  <si>
    <t>"Definiti gen-giu '19"</t>
  </si>
  <si>
    <t xml:space="preserve">SETTORE PENALE. Anni 2017 - 30 giugno 2019, registro autori di reato noti.
</t>
  </si>
  <si>
    <t>Pendenti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</si>
</sst>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/>
    <xf numFmtId="3" fontId="4" fillId="2" borderId="0" xfId="0" applyNumberFormat="1" applyFont="1" applyFill="1"/>
    <xf numFmtId="0" fontId="10" fillId="2" borderId="4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0" fontId="10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3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7" fillId="2" borderId="0" xfId="0" applyFont="1" applyFill="1"/>
    <xf numFmtId="0" fontId="18" fillId="2" borderId="1" xfId="2" applyFont="1" applyFill="1" applyBorder="1" applyAlignment="1" applyProtection="1">
      <alignment horizontal="right" vertical="center" wrapText="1"/>
      <protection locked="0"/>
    </xf>
    <xf numFmtId="3" fontId="19" fillId="2" borderId="2" xfId="3" applyNumberFormat="1" applyFont="1" applyFill="1" applyBorder="1" applyAlignment="1">
      <alignment horizontal="right" wrapText="1"/>
    </xf>
    <xf numFmtId="3" fontId="19" fillId="2" borderId="3" xfId="3" applyNumberFormat="1" applyFont="1" applyFill="1" applyBorder="1" applyAlignment="1">
      <alignment horizontal="right" wrapText="1"/>
    </xf>
    <xf numFmtId="3" fontId="20" fillId="2" borderId="1" xfId="3" applyNumberFormat="1" applyFont="1" applyFill="1" applyBorder="1" applyAlignment="1">
      <alignment horizontal="right"/>
    </xf>
    <xf numFmtId="3" fontId="21" fillId="2" borderId="0" xfId="0" applyNumberFormat="1" applyFont="1" applyFill="1" applyBorder="1"/>
    <xf numFmtId="3" fontId="17" fillId="2" borderId="0" xfId="0" applyNumberFormat="1" applyFont="1" applyFill="1"/>
    <xf numFmtId="0" fontId="19" fillId="2" borderId="2" xfId="3" applyFont="1" applyFill="1" applyBorder="1" applyAlignment="1">
      <alignment horizontal="right" wrapText="1"/>
    </xf>
    <xf numFmtId="3" fontId="23" fillId="2" borderId="0" xfId="3" applyNumberFormat="1" applyFont="1" applyFill="1" applyBorder="1" applyAlignment="1">
      <alignment horizontal="right"/>
    </xf>
    <xf numFmtId="3" fontId="19" fillId="0" borderId="2" xfId="3" applyNumberFormat="1" applyFont="1" applyFill="1" applyBorder="1" applyAlignment="1">
      <alignment horizontal="right" wrapText="1"/>
    </xf>
    <xf numFmtId="0" fontId="19" fillId="0" borderId="2" xfId="3" applyFont="1" applyFill="1" applyBorder="1" applyAlignment="1">
      <alignment horizontal="right" wrapText="1"/>
    </xf>
    <xf numFmtId="3" fontId="19" fillId="0" borderId="3" xfId="3" applyNumberFormat="1" applyFont="1" applyFill="1" applyBorder="1" applyAlignment="1">
      <alignment horizontal="right" wrapText="1"/>
    </xf>
    <xf numFmtId="3" fontId="20" fillId="0" borderId="1" xfId="3" applyNumberFormat="1" applyFont="1" applyFill="1" applyBorder="1" applyAlignment="1">
      <alignment horizontal="right"/>
    </xf>
    <xf numFmtId="3" fontId="23" fillId="0" borderId="0" xfId="3" applyNumberFormat="1" applyFont="1" applyFill="1" applyBorder="1" applyAlignment="1">
      <alignment horizontal="right"/>
    </xf>
    <xf numFmtId="0" fontId="15" fillId="0" borderId="0" xfId="10"/>
    <xf numFmtId="0" fontId="6" fillId="0" borderId="0" xfId="0" applyFont="1"/>
    <xf numFmtId="0" fontId="7" fillId="2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" fontId="22" fillId="2" borderId="5" xfId="0" applyNumberFormat="1" applyFont="1" applyFill="1" applyBorder="1" applyAlignment="1">
      <alignment horizontal="center" vertical="center"/>
    </xf>
    <xf numFmtId="4" fontId="22" fillId="2" borderId="6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4" fontId="22" fillId="0" borderId="5" xfId="0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1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154">
    <cellStyle name="Migliaia 2" xfId="151"/>
    <cellStyle name="Migliaia 2 2" xfId="153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7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showGridLines="0" tabSelected="1" topLeftCell="A25" zoomScaleNormal="100" workbookViewId="0">
      <selection activeCell="K24" sqref="K24"/>
    </sheetView>
  </sheetViews>
  <sheetFormatPr defaultColWidth="9.140625" defaultRowHeight="12.75" x14ac:dyDescent="0.2"/>
  <cols>
    <col min="1" max="1" width="19" style="2" customWidth="1"/>
    <col min="2" max="2" width="36" style="2" customWidth="1"/>
    <col min="3" max="8" width="11.28515625" style="31" customWidth="1"/>
    <col min="9" max="16384" width="9.140625" style="2"/>
  </cols>
  <sheetData>
    <row r="1" spans="1:8" ht="15.75" x14ac:dyDescent="0.25">
      <c r="A1" s="1" t="s">
        <v>0</v>
      </c>
    </row>
    <row r="2" spans="1:8" ht="13.5" customHeight="1" x14ac:dyDescent="0.25">
      <c r="A2" s="3" t="s">
        <v>1</v>
      </c>
      <c r="C2" s="37"/>
      <c r="D2" s="37"/>
      <c r="E2" s="37"/>
      <c r="F2" s="37"/>
      <c r="G2" s="37"/>
      <c r="H2" s="37"/>
    </row>
    <row r="3" spans="1:8" ht="25.5" customHeight="1" x14ac:dyDescent="0.2">
      <c r="A3" s="55" t="s">
        <v>36</v>
      </c>
      <c r="B3" s="55"/>
      <c r="C3" s="55"/>
      <c r="D3" s="55"/>
    </row>
    <row r="5" spans="1:8" ht="26.45" customHeight="1" x14ac:dyDescent="0.2">
      <c r="A5" s="4" t="s">
        <v>2</v>
      </c>
      <c r="B5" s="4" t="s">
        <v>3</v>
      </c>
      <c r="C5" s="32" t="s">
        <v>29</v>
      </c>
      <c r="D5" s="32" t="s">
        <v>30</v>
      </c>
      <c r="E5" s="32" t="s">
        <v>31</v>
      </c>
      <c r="F5" s="32" t="s">
        <v>32</v>
      </c>
      <c r="G5" s="47" t="s">
        <v>34</v>
      </c>
      <c r="H5" s="47" t="s">
        <v>35</v>
      </c>
    </row>
    <row r="6" spans="1:8" x14ac:dyDescent="0.2">
      <c r="A6" s="54" t="s">
        <v>4</v>
      </c>
      <c r="B6" s="5" t="s">
        <v>5</v>
      </c>
      <c r="C6" s="33">
        <v>6529</v>
      </c>
      <c r="D6" s="33">
        <v>6385</v>
      </c>
      <c r="E6" s="33">
        <v>7049</v>
      </c>
      <c r="F6" s="33">
        <v>6293</v>
      </c>
      <c r="G6" s="33">
        <v>3946</v>
      </c>
      <c r="H6" s="33">
        <v>4135</v>
      </c>
    </row>
    <row r="7" spans="1:8" x14ac:dyDescent="0.2">
      <c r="A7" s="54"/>
      <c r="B7" s="5" t="s">
        <v>6</v>
      </c>
      <c r="C7" s="33">
        <v>29</v>
      </c>
      <c r="D7" s="33">
        <v>23</v>
      </c>
      <c r="E7" s="33">
        <v>26</v>
      </c>
      <c r="F7" s="33">
        <v>31</v>
      </c>
      <c r="G7" s="33">
        <v>13</v>
      </c>
      <c r="H7" s="33">
        <v>14</v>
      </c>
    </row>
    <row r="8" spans="1:8" x14ac:dyDescent="0.2">
      <c r="A8" s="54"/>
      <c r="B8" s="5" t="s">
        <v>7</v>
      </c>
      <c r="C8" s="34">
        <v>96</v>
      </c>
      <c r="D8" s="34">
        <v>81</v>
      </c>
      <c r="E8" s="34">
        <v>102</v>
      </c>
      <c r="F8" s="34">
        <v>101</v>
      </c>
      <c r="G8" s="34">
        <v>87</v>
      </c>
      <c r="H8" s="34">
        <v>65</v>
      </c>
    </row>
    <row r="9" spans="1:8" x14ac:dyDescent="0.2">
      <c r="A9" s="54"/>
      <c r="B9" s="7" t="s">
        <v>8</v>
      </c>
      <c r="C9" s="35">
        <f t="shared" ref="C9:D9" si="0">SUM(C6:C8)</f>
        <v>6654</v>
      </c>
      <c r="D9" s="35">
        <f t="shared" si="0"/>
        <v>6489</v>
      </c>
      <c r="E9" s="35">
        <f t="shared" ref="E9:F9" si="1">SUM(E6:E8)</f>
        <v>7177</v>
      </c>
      <c r="F9" s="35">
        <f t="shared" si="1"/>
        <v>6425</v>
      </c>
      <c r="G9" s="35">
        <f t="shared" ref="G9:H9" si="2">SUM(G6:G8)</f>
        <v>4046</v>
      </c>
      <c r="H9" s="35">
        <f t="shared" si="2"/>
        <v>4214</v>
      </c>
    </row>
    <row r="10" spans="1:8" ht="7.15" customHeight="1" x14ac:dyDescent="0.2">
      <c r="A10" s="8"/>
      <c r="B10" s="9"/>
      <c r="C10" s="36"/>
      <c r="D10" s="36"/>
      <c r="E10" s="36"/>
      <c r="F10" s="36"/>
      <c r="G10" s="36"/>
      <c r="H10" s="36"/>
    </row>
    <row r="11" spans="1:8" ht="14.45" customHeight="1" x14ac:dyDescent="0.2">
      <c r="A11" s="8"/>
      <c r="B11" s="10" t="s">
        <v>9</v>
      </c>
      <c r="C11" s="49">
        <f>D9/C9</f>
        <v>0.97520288548241663</v>
      </c>
      <c r="D11" s="50"/>
      <c r="E11" s="49">
        <f>F9/E9</f>
        <v>0.89522084436394034</v>
      </c>
      <c r="F11" s="50"/>
      <c r="G11" s="49">
        <f>H9/G9</f>
        <v>1.0415224913494809</v>
      </c>
      <c r="H11" s="50"/>
    </row>
    <row r="12" spans="1:8" x14ac:dyDescent="0.2">
      <c r="C12" s="37"/>
      <c r="D12" s="37"/>
      <c r="E12" s="37"/>
      <c r="F12" s="37"/>
      <c r="G12" s="37"/>
      <c r="H12" s="37"/>
    </row>
    <row r="13" spans="1:8" ht="15" customHeight="1" x14ac:dyDescent="0.2">
      <c r="A13" s="54" t="s">
        <v>10</v>
      </c>
      <c r="B13" s="11" t="s">
        <v>11</v>
      </c>
      <c r="C13" s="38">
        <v>3</v>
      </c>
      <c r="D13" s="38">
        <v>0</v>
      </c>
      <c r="E13" s="38">
        <v>5</v>
      </c>
      <c r="F13" s="38">
        <v>2</v>
      </c>
      <c r="G13" s="38">
        <v>2</v>
      </c>
      <c r="H13" s="38">
        <v>4</v>
      </c>
    </row>
    <row r="14" spans="1:8" x14ac:dyDescent="0.2">
      <c r="A14" s="54" t="s">
        <v>12</v>
      </c>
      <c r="B14" s="11" t="s">
        <v>13</v>
      </c>
      <c r="C14" s="33">
        <v>228</v>
      </c>
      <c r="D14" s="33">
        <v>313</v>
      </c>
      <c r="E14" s="33">
        <v>264</v>
      </c>
      <c r="F14" s="33">
        <v>270</v>
      </c>
      <c r="G14" s="33">
        <v>178</v>
      </c>
      <c r="H14" s="33">
        <v>167</v>
      </c>
    </row>
    <row r="15" spans="1:8" x14ac:dyDescent="0.2">
      <c r="A15" s="54" t="s">
        <v>12</v>
      </c>
      <c r="B15" s="12" t="s">
        <v>14</v>
      </c>
      <c r="C15" s="33">
        <v>6509</v>
      </c>
      <c r="D15" s="33">
        <v>5748</v>
      </c>
      <c r="E15" s="33">
        <v>8069</v>
      </c>
      <c r="F15" s="33">
        <v>6042</v>
      </c>
      <c r="G15" s="33">
        <v>4424</v>
      </c>
      <c r="H15" s="33">
        <v>3471</v>
      </c>
    </row>
    <row r="16" spans="1:8" x14ac:dyDescent="0.2">
      <c r="A16" s="54" t="s">
        <v>12</v>
      </c>
      <c r="B16" s="13" t="s">
        <v>15</v>
      </c>
      <c r="C16" s="33">
        <v>81</v>
      </c>
      <c r="D16" s="33">
        <v>74</v>
      </c>
      <c r="E16" s="33">
        <v>35</v>
      </c>
      <c r="F16" s="33">
        <v>57</v>
      </c>
      <c r="G16" s="33">
        <v>24</v>
      </c>
      <c r="H16" s="33">
        <v>19</v>
      </c>
    </row>
    <row r="17" spans="1:12" x14ac:dyDescent="0.2">
      <c r="A17" s="54" t="s">
        <v>12</v>
      </c>
      <c r="B17" s="14" t="s">
        <v>16</v>
      </c>
      <c r="C17" s="34">
        <v>18723</v>
      </c>
      <c r="D17" s="34">
        <v>18143</v>
      </c>
      <c r="E17" s="34">
        <v>14450</v>
      </c>
      <c r="F17" s="34">
        <v>15564</v>
      </c>
      <c r="G17" s="34">
        <v>6697</v>
      </c>
      <c r="H17" s="34">
        <v>7682</v>
      </c>
    </row>
    <row r="18" spans="1:12" x14ac:dyDescent="0.2">
      <c r="A18" s="54" t="s">
        <v>12</v>
      </c>
      <c r="B18" s="10" t="s">
        <v>8</v>
      </c>
      <c r="C18" s="35">
        <f>SUM(C13:C17)</f>
        <v>25544</v>
      </c>
      <c r="D18" s="35">
        <f t="shared" ref="D18" si="3">SUM(D13:D17)</f>
        <v>24278</v>
      </c>
      <c r="E18" s="35">
        <v>22823</v>
      </c>
      <c r="F18" s="35">
        <v>21935</v>
      </c>
      <c r="G18" s="35">
        <v>11325</v>
      </c>
      <c r="H18" s="35">
        <v>11343</v>
      </c>
    </row>
    <row r="19" spans="1:12" ht="6" customHeight="1" x14ac:dyDescent="0.2">
      <c r="A19" s="8"/>
      <c r="B19" s="15"/>
      <c r="C19" s="36"/>
      <c r="D19" s="36"/>
      <c r="E19" s="36"/>
      <c r="F19" s="36"/>
      <c r="G19" s="39"/>
      <c r="H19" s="39"/>
    </row>
    <row r="20" spans="1:12" ht="13.9" customHeight="1" x14ac:dyDescent="0.2">
      <c r="A20" s="8"/>
      <c r="B20" s="10" t="s">
        <v>9</v>
      </c>
      <c r="C20" s="49">
        <f>D18/C18</f>
        <v>0.95043845912934544</v>
      </c>
      <c r="D20" s="50"/>
      <c r="E20" s="49">
        <f>F18/E18</f>
        <v>0.96109188099723963</v>
      </c>
      <c r="F20" s="50"/>
      <c r="G20" s="49">
        <f t="shared" ref="G20" si="4">H18/G18</f>
        <v>1.00158940397351</v>
      </c>
      <c r="H20" s="50"/>
    </row>
    <row r="21" spans="1:12" ht="10.5" customHeight="1" x14ac:dyDescent="0.2">
      <c r="A21" s="8"/>
      <c r="B21" s="15"/>
      <c r="C21" s="39"/>
      <c r="D21" s="39"/>
      <c r="E21" s="39"/>
      <c r="F21" s="39"/>
      <c r="G21" s="39"/>
      <c r="H21" s="39"/>
      <c r="I21" s="45"/>
      <c r="J21" s="45"/>
      <c r="K21" s="45"/>
      <c r="L21" s="45"/>
    </row>
    <row r="22" spans="1:12" x14ac:dyDescent="0.2">
      <c r="A22" s="54" t="s">
        <v>17</v>
      </c>
      <c r="B22" s="11" t="s">
        <v>11</v>
      </c>
      <c r="C22" s="38">
        <v>1</v>
      </c>
      <c r="D22" s="38">
        <v>2</v>
      </c>
      <c r="E22" s="38">
        <v>0</v>
      </c>
      <c r="F22" s="38">
        <v>1</v>
      </c>
      <c r="G22" s="38">
        <v>0</v>
      </c>
      <c r="H22" s="38">
        <v>0</v>
      </c>
      <c r="I22" s="45"/>
      <c r="J22" s="45"/>
      <c r="K22" s="45"/>
      <c r="L22" s="45"/>
    </row>
    <row r="23" spans="1:12" x14ac:dyDescent="0.2">
      <c r="A23" s="54" t="s">
        <v>12</v>
      </c>
      <c r="B23" s="11" t="s">
        <v>13</v>
      </c>
      <c r="C23" s="33">
        <v>56</v>
      </c>
      <c r="D23" s="33">
        <v>59</v>
      </c>
      <c r="E23" s="33">
        <v>91</v>
      </c>
      <c r="F23" s="33">
        <v>61</v>
      </c>
      <c r="G23" s="33">
        <v>25</v>
      </c>
      <c r="H23" s="33">
        <v>45</v>
      </c>
      <c r="I23" s="45"/>
      <c r="J23" s="45"/>
      <c r="K23" s="45"/>
      <c r="L23" s="45"/>
    </row>
    <row r="24" spans="1:12" x14ac:dyDescent="0.2">
      <c r="A24" s="54" t="s">
        <v>12</v>
      </c>
      <c r="B24" s="12" t="s">
        <v>14</v>
      </c>
      <c r="C24" s="33">
        <v>1770</v>
      </c>
      <c r="D24" s="33">
        <v>1738</v>
      </c>
      <c r="E24" s="33">
        <v>1723</v>
      </c>
      <c r="F24" s="33">
        <v>1757</v>
      </c>
      <c r="G24" s="33">
        <v>1192</v>
      </c>
      <c r="H24" s="33">
        <v>970</v>
      </c>
      <c r="I24" s="45"/>
      <c r="J24" s="45"/>
      <c r="K24" s="45"/>
      <c r="L24" s="45"/>
    </row>
    <row r="25" spans="1:12" x14ac:dyDescent="0.2">
      <c r="A25" s="54" t="s">
        <v>12</v>
      </c>
      <c r="B25" s="13" t="s">
        <v>15</v>
      </c>
      <c r="C25" s="33">
        <v>39</v>
      </c>
      <c r="D25" s="33">
        <v>45</v>
      </c>
      <c r="E25" s="33">
        <v>46</v>
      </c>
      <c r="F25" s="33">
        <v>46</v>
      </c>
      <c r="G25" s="33">
        <v>22</v>
      </c>
      <c r="H25" s="33">
        <v>32</v>
      </c>
      <c r="I25" s="45"/>
      <c r="J25" s="45"/>
      <c r="K25" s="45"/>
      <c r="L25" s="45"/>
    </row>
    <row r="26" spans="1:12" x14ac:dyDescent="0.2">
      <c r="A26" s="54" t="s">
        <v>12</v>
      </c>
      <c r="B26" s="14" t="s">
        <v>16</v>
      </c>
      <c r="C26" s="34">
        <v>3897</v>
      </c>
      <c r="D26" s="34">
        <v>3578</v>
      </c>
      <c r="E26" s="34">
        <v>3839</v>
      </c>
      <c r="F26" s="34">
        <v>3774</v>
      </c>
      <c r="G26" s="34">
        <v>1597</v>
      </c>
      <c r="H26" s="34">
        <v>1832</v>
      </c>
      <c r="I26" s="45"/>
      <c r="J26" s="45"/>
      <c r="K26" s="45"/>
      <c r="L26" s="45"/>
    </row>
    <row r="27" spans="1:12" x14ac:dyDescent="0.2">
      <c r="A27" s="54" t="s">
        <v>12</v>
      </c>
      <c r="B27" s="10" t="s">
        <v>8</v>
      </c>
      <c r="C27" s="35">
        <f t="shared" ref="C27" si="5">SUM(C22:C26)</f>
        <v>5763</v>
      </c>
      <c r="D27" s="35">
        <f t="shared" ref="D27" si="6">SUM(D22:D26)</f>
        <v>5422</v>
      </c>
      <c r="E27" s="35">
        <v>5699</v>
      </c>
      <c r="F27" s="35">
        <v>5639</v>
      </c>
      <c r="G27" s="35">
        <v>2836</v>
      </c>
      <c r="H27" s="35">
        <v>2879</v>
      </c>
      <c r="I27" s="45"/>
      <c r="J27" s="45"/>
      <c r="K27" s="45"/>
      <c r="L27" s="45"/>
    </row>
    <row r="28" spans="1:12" ht="6" customHeight="1" x14ac:dyDescent="0.2">
      <c r="A28" s="8"/>
      <c r="B28" s="15"/>
      <c r="C28" s="39"/>
      <c r="D28" s="39"/>
      <c r="E28" s="39"/>
      <c r="F28" s="39"/>
      <c r="G28" s="39"/>
      <c r="H28" s="39"/>
      <c r="I28" s="45"/>
      <c r="J28" s="45"/>
      <c r="K28" s="45"/>
      <c r="L28" s="45"/>
    </row>
    <row r="29" spans="1:12" x14ac:dyDescent="0.2">
      <c r="A29" s="8"/>
      <c r="B29" s="10" t="s">
        <v>9</v>
      </c>
      <c r="C29" s="49">
        <f t="shared" ref="C29" si="7">D27/C27</f>
        <v>0.94082942911677947</v>
      </c>
      <c r="D29" s="50"/>
      <c r="E29" s="49">
        <f t="shared" ref="E29" si="8">F27/E27</f>
        <v>0.98947183716441478</v>
      </c>
      <c r="F29" s="50"/>
      <c r="G29" s="49">
        <f t="shared" ref="G29" si="9">H27/G27</f>
        <v>1.0151622002820875</v>
      </c>
      <c r="H29" s="50"/>
      <c r="I29" s="45"/>
      <c r="J29" s="45"/>
      <c r="K29" s="45"/>
      <c r="L29" s="45"/>
    </row>
    <row r="30" spans="1:12" ht="7.5" customHeight="1" x14ac:dyDescent="0.2">
      <c r="A30" s="8"/>
      <c r="B30" s="15"/>
      <c r="C30" s="39"/>
      <c r="D30" s="39"/>
      <c r="E30" s="39"/>
      <c r="F30" s="39"/>
      <c r="G30" s="39"/>
      <c r="H30" s="39"/>
      <c r="I30" s="45"/>
      <c r="J30" s="45"/>
      <c r="K30" s="45"/>
      <c r="L30" s="45"/>
    </row>
    <row r="31" spans="1:12" x14ac:dyDescent="0.2">
      <c r="A31" s="54" t="s">
        <v>18</v>
      </c>
      <c r="B31" s="11" t="s">
        <v>11</v>
      </c>
      <c r="C31" s="38">
        <v>3</v>
      </c>
      <c r="D31" s="38">
        <v>3</v>
      </c>
      <c r="E31" s="38">
        <v>3</v>
      </c>
      <c r="F31" s="38">
        <v>3</v>
      </c>
      <c r="G31" s="38">
        <v>1</v>
      </c>
      <c r="H31" s="38">
        <v>0</v>
      </c>
      <c r="I31" s="45"/>
      <c r="J31" s="45"/>
      <c r="K31" s="45"/>
      <c r="L31" s="45"/>
    </row>
    <row r="32" spans="1:12" x14ac:dyDescent="0.2">
      <c r="A32" s="54" t="s">
        <v>12</v>
      </c>
      <c r="B32" s="11" t="s">
        <v>13</v>
      </c>
      <c r="C32" s="33">
        <v>90</v>
      </c>
      <c r="D32" s="33">
        <v>93</v>
      </c>
      <c r="E32" s="33">
        <v>69</v>
      </c>
      <c r="F32" s="33">
        <v>86</v>
      </c>
      <c r="G32" s="33">
        <v>26</v>
      </c>
      <c r="H32" s="33">
        <v>29</v>
      </c>
      <c r="I32" s="45"/>
      <c r="J32" s="45"/>
      <c r="K32" s="45"/>
      <c r="L32" s="45"/>
    </row>
    <row r="33" spans="1:12" x14ac:dyDescent="0.2">
      <c r="A33" s="54" t="s">
        <v>12</v>
      </c>
      <c r="B33" s="12" t="s">
        <v>14</v>
      </c>
      <c r="C33" s="33">
        <v>2029</v>
      </c>
      <c r="D33" s="33">
        <v>1680</v>
      </c>
      <c r="E33" s="33">
        <v>1420</v>
      </c>
      <c r="F33" s="33">
        <v>1732</v>
      </c>
      <c r="G33" s="33">
        <v>561</v>
      </c>
      <c r="H33" s="33">
        <v>952</v>
      </c>
      <c r="I33" s="45"/>
      <c r="J33" s="45"/>
      <c r="K33" s="45"/>
      <c r="L33" s="45"/>
    </row>
    <row r="34" spans="1:12" x14ac:dyDescent="0.2">
      <c r="A34" s="54" t="s">
        <v>12</v>
      </c>
      <c r="B34" s="13" t="s">
        <v>15</v>
      </c>
      <c r="C34" s="33">
        <v>45</v>
      </c>
      <c r="D34" s="33">
        <v>53</v>
      </c>
      <c r="E34" s="33">
        <v>29</v>
      </c>
      <c r="F34" s="33">
        <v>38</v>
      </c>
      <c r="G34" s="33">
        <v>15</v>
      </c>
      <c r="H34" s="33">
        <v>15</v>
      </c>
      <c r="I34" s="45"/>
      <c r="J34" s="45"/>
      <c r="K34" s="45"/>
      <c r="L34" s="45"/>
    </row>
    <row r="35" spans="1:12" x14ac:dyDescent="0.2">
      <c r="A35" s="54" t="s">
        <v>12</v>
      </c>
      <c r="B35" s="14" t="s">
        <v>16</v>
      </c>
      <c r="C35" s="34">
        <v>4657</v>
      </c>
      <c r="D35" s="34">
        <v>5034</v>
      </c>
      <c r="E35" s="34">
        <v>4840</v>
      </c>
      <c r="F35" s="34">
        <v>4583</v>
      </c>
      <c r="G35" s="34">
        <v>2680</v>
      </c>
      <c r="H35" s="34">
        <v>2307</v>
      </c>
      <c r="I35" s="45"/>
      <c r="J35" s="45"/>
      <c r="K35" s="45"/>
      <c r="L35" s="45"/>
    </row>
    <row r="36" spans="1:12" x14ac:dyDescent="0.2">
      <c r="A36" s="54" t="s">
        <v>12</v>
      </c>
      <c r="B36" s="10" t="s">
        <v>8</v>
      </c>
      <c r="C36" s="35">
        <f t="shared" ref="C36" si="10">SUM(C31:C35)</f>
        <v>6824</v>
      </c>
      <c r="D36" s="35">
        <f t="shared" ref="D36" si="11">SUM(D31:D35)</f>
        <v>6863</v>
      </c>
      <c r="E36" s="35">
        <v>6361</v>
      </c>
      <c r="F36" s="35">
        <v>6442</v>
      </c>
      <c r="G36" s="35">
        <v>3283</v>
      </c>
      <c r="H36" s="35">
        <v>3303</v>
      </c>
      <c r="I36" s="45"/>
      <c r="J36" s="45"/>
      <c r="K36" s="45"/>
      <c r="L36" s="45"/>
    </row>
    <row r="37" spans="1:12" ht="6" customHeight="1" x14ac:dyDescent="0.2">
      <c r="A37" s="8"/>
      <c r="B37" s="15"/>
      <c r="C37" s="39"/>
      <c r="D37" s="39"/>
      <c r="E37" s="39"/>
      <c r="F37" s="39"/>
      <c r="G37" s="39"/>
      <c r="H37" s="39"/>
      <c r="I37" s="45"/>
      <c r="J37" s="45"/>
      <c r="K37" s="45"/>
      <c r="L37" s="45"/>
    </row>
    <row r="38" spans="1:12" x14ac:dyDescent="0.2">
      <c r="A38" s="8"/>
      <c r="B38" s="10" t="s">
        <v>9</v>
      </c>
      <c r="C38" s="49">
        <f t="shared" ref="C38" si="12">D36/C36</f>
        <v>1.005715123094959</v>
      </c>
      <c r="D38" s="50"/>
      <c r="E38" s="49">
        <f t="shared" ref="E38" si="13">F36/E36</f>
        <v>1.0127338468794216</v>
      </c>
      <c r="F38" s="50"/>
      <c r="G38" s="49">
        <f t="shared" ref="G38" si="14">H36/G36</f>
        <v>1.0060919890344198</v>
      </c>
      <c r="H38" s="50"/>
      <c r="I38" s="45"/>
      <c r="J38" s="45"/>
      <c r="K38" s="45"/>
      <c r="L38" s="45"/>
    </row>
    <row r="39" spans="1:12" ht="7.5" customHeight="1" x14ac:dyDescent="0.2">
      <c r="A39" s="8"/>
      <c r="B39" s="15"/>
      <c r="C39" s="39"/>
      <c r="D39" s="39"/>
      <c r="E39" s="39"/>
      <c r="F39" s="39"/>
      <c r="G39" s="39"/>
      <c r="H39" s="39"/>
      <c r="I39" s="45"/>
      <c r="J39" s="45"/>
      <c r="K39" s="45"/>
      <c r="L39" s="45"/>
    </row>
    <row r="40" spans="1:12" ht="16.149999999999999" customHeight="1" x14ac:dyDescent="0.2">
      <c r="A40" s="54" t="s">
        <v>19</v>
      </c>
      <c r="B40" s="11" t="s">
        <v>11</v>
      </c>
      <c r="C40" s="38">
        <v>0</v>
      </c>
      <c r="D40" s="38">
        <v>0</v>
      </c>
      <c r="E40" s="38">
        <v>0</v>
      </c>
      <c r="F40" s="38">
        <v>0</v>
      </c>
      <c r="G40" s="38">
        <v>1</v>
      </c>
      <c r="H40" s="38">
        <v>0</v>
      </c>
    </row>
    <row r="41" spans="1:12" x14ac:dyDescent="0.2">
      <c r="A41" s="54" t="s">
        <v>12</v>
      </c>
      <c r="B41" s="11" t="s">
        <v>13</v>
      </c>
      <c r="C41" s="33">
        <v>61</v>
      </c>
      <c r="D41" s="33">
        <v>89</v>
      </c>
      <c r="E41" s="33">
        <v>96</v>
      </c>
      <c r="F41" s="33">
        <v>112</v>
      </c>
      <c r="G41" s="33">
        <v>80</v>
      </c>
      <c r="H41" s="33">
        <v>57</v>
      </c>
    </row>
    <row r="42" spans="1:12" x14ac:dyDescent="0.2">
      <c r="A42" s="54" t="s">
        <v>12</v>
      </c>
      <c r="B42" s="12" t="s">
        <v>14</v>
      </c>
      <c r="C42" s="33">
        <v>2218</v>
      </c>
      <c r="D42" s="33">
        <v>2157</v>
      </c>
      <c r="E42" s="33">
        <v>2235</v>
      </c>
      <c r="F42" s="33">
        <v>2345</v>
      </c>
      <c r="G42" s="33">
        <v>1893</v>
      </c>
      <c r="H42" s="33">
        <v>1552</v>
      </c>
    </row>
    <row r="43" spans="1:12" x14ac:dyDescent="0.2">
      <c r="A43" s="54" t="s">
        <v>12</v>
      </c>
      <c r="B43" s="13" t="s">
        <v>15</v>
      </c>
      <c r="C43" s="33">
        <v>43</v>
      </c>
      <c r="D43" s="33">
        <v>40</v>
      </c>
      <c r="E43" s="33">
        <v>53</v>
      </c>
      <c r="F43" s="33">
        <v>62</v>
      </c>
      <c r="G43" s="33">
        <v>28</v>
      </c>
      <c r="H43" s="33">
        <v>20</v>
      </c>
    </row>
    <row r="44" spans="1:12" x14ac:dyDescent="0.2">
      <c r="A44" s="54" t="s">
        <v>12</v>
      </c>
      <c r="B44" s="14" t="s">
        <v>16</v>
      </c>
      <c r="C44" s="34">
        <v>8587</v>
      </c>
      <c r="D44" s="34">
        <v>8695</v>
      </c>
      <c r="E44" s="34">
        <v>7755</v>
      </c>
      <c r="F44" s="34">
        <v>7924</v>
      </c>
      <c r="G44" s="34">
        <v>3953</v>
      </c>
      <c r="H44" s="34">
        <v>3990</v>
      </c>
    </row>
    <row r="45" spans="1:12" x14ac:dyDescent="0.2">
      <c r="A45" s="54" t="s">
        <v>12</v>
      </c>
      <c r="B45" s="10" t="s">
        <v>8</v>
      </c>
      <c r="C45" s="35">
        <f t="shared" ref="C45" si="15">SUM(C40:C44)</f>
        <v>10909</v>
      </c>
      <c r="D45" s="35">
        <f t="shared" ref="D45" si="16">SUM(D40:D44)</f>
        <v>10981</v>
      </c>
      <c r="E45" s="35">
        <v>10139</v>
      </c>
      <c r="F45" s="35">
        <v>10443</v>
      </c>
      <c r="G45" s="35">
        <v>5955</v>
      </c>
      <c r="H45" s="35">
        <v>5619</v>
      </c>
    </row>
    <row r="46" spans="1:12" ht="6" customHeight="1" x14ac:dyDescent="0.2">
      <c r="A46" s="8"/>
      <c r="B46" s="15"/>
      <c r="C46" s="39"/>
      <c r="D46" s="39"/>
      <c r="E46" s="39"/>
      <c r="F46" s="39"/>
      <c r="G46" s="39"/>
      <c r="H46" s="39"/>
    </row>
    <row r="47" spans="1:12" x14ac:dyDescent="0.2">
      <c r="A47" s="8"/>
      <c r="B47" s="10" t="s">
        <v>9</v>
      </c>
      <c r="C47" s="49">
        <f t="shared" ref="C47" si="17">D45/C45</f>
        <v>1.0066000550004583</v>
      </c>
      <c r="D47" s="50"/>
      <c r="E47" s="49">
        <f t="shared" ref="E47" si="18">F45/E45</f>
        <v>1.0299832330604597</v>
      </c>
      <c r="F47" s="50"/>
      <c r="G47" s="49">
        <f t="shared" ref="G47" si="19">H45/G45</f>
        <v>0.94357682619647354</v>
      </c>
      <c r="H47" s="50"/>
    </row>
    <row r="48" spans="1:12" ht="7.5" customHeight="1" x14ac:dyDescent="0.2">
      <c r="A48" s="8"/>
      <c r="B48" s="15"/>
      <c r="C48" s="39"/>
      <c r="D48" s="39"/>
      <c r="E48" s="39"/>
      <c r="F48" s="39"/>
      <c r="G48" s="39"/>
      <c r="H48" s="39"/>
    </row>
    <row r="49" spans="1:8" x14ac:dyDescent="0.2">
      <c r="A49" s="54" t="s">
        <v>20</v>
      </c>
      <c r="B49" s="11" t="s">
        <v>11</v>
      </c>
      <c r="C49" s="38">
        <v>2</v>
      </c>
      <c r="D49" s="38">
        <v>1</v>
      </c>
      <c r="E49" s="38">
        <v>1</v>
      </c>
      <c r="F49" s="38">
        <v>2</v>
      </c>
      <c r="G49" s="38">
        <v>0</v>
      </c>
      <c r="H49" s="38">
        <v>1</v>
      </c>
    </row>
    <row r="50" spans="1:8" x14ac:dyDescent="0.2">
      <c r="A50" s="54" t="s">
        <v>12</v>
      </c>
      <c r="B50" s="11" t="s">
        <v>13</v>
      </c>
      <c r="C50" s="33">
        <v>75</v>
      </c>
      <c r="D50" s="33">
        <v>51</v>
      </c>
      <c r="E50" s="33">
        <v>101</v>
      </c>
      <c r="F50" s="33">
        <v>78</v>
      </c>
      <c r="G50" s="33">
        <v>55</v>
      </c>
      <c r="H50" s="33">
        <v>47</v>
      </c>
    </row>
    <row r="51" spans="1:8" x14ac:dyDescent="0.2">
      <c r="A51" s="54" t="s">
        <v>12</v>
      </c>
      <c r="B51" s="12" t="s">
        <v>14</v>
      </c>
      <c r="C51" s="33">
        <v>1886</v>
      </c>
      <c r="D51" s="33">
        <v>1299</v>
      </c>
      <c r="E51" s="33">
        <v>1746</v>
      </c>
      <c r="F51" s="33">
        <v>1516</v>
      </c>
      <c r="G51" s="33">
        <v>915</v>
      </c>
      <c r="H51" s="33">
        <v>1184</v>
      </c>
    </row>
    <row r="52" spans="1:8" x14ac:dyDescent="0.2">
      <c r="A52" s="54" t="s">
        <v>12</v>
      </c>
      <c r="B52" s="13" t="s">
        <v>15</v>
      </c>
      <c r="C52" s="33">
        <v>20</v>
      </c>
      <c r="D52" s="33">
        <v>10</v>
      </c>
      <c r="E52" s="33">
        <v>15</v>
      </c>
      <c r="F52" s="33">
        <v>30</v>
      </c>
      <c r="G52" s="33">
        <v>3</v>
      </c>
      <c r="H52" s="33">
        <v>9</v>
      </c>
    </row>
    <row r="53" spans="1:8" x14ac:dyDescent="0.2">
      <c r="A53" s="54" t="s">
        <v>12</v>
      </c>
      <c r="B53" s="14" t="s">
        <v>16</v>
      </c>
      <c r="C53" s="34">
        <v>6086</v>
      </c>
      <c r="D53" s="34">
        <v>6253</v>
      </c>
      <c r="E53" s="33">
        <v>5661</v>
      </c>
      <c r="F53" s="34">
        <v>5876</v>
      </c>
      <c r="G53" s="33">
        <v>2916</v>
      </c>
      <c r="H53" s="34">
        <v>3272</v>
      </c>
    </row>
    <row r="54" spans="1:8" x14ac:dyDescent="0.2">
      <c r="A54" s="54" t="s">
        <v>12</v>
      </c>
      <c r="B54" s="10" t="s">
        <v>8</v>
      </c>
      <c r="C54" s="35">
        <f t="shared" ref="C54" si="20">SUM(C49:C53)</f>
        <v>8069</v>
      </c>
      <c r="D54" s="35">
        <f t="shared" ref="D54" si="21">SUM(D49:D53)</f>
        <v>7614</v>
      </c>
      <c r="E54" s="35">
        <v>7524</v>
      </c>
      <c r="F54" s="35">
        <v>7502</v>
      </c>
      <c r="G54" s="35">
        <v>3889</v>
      </c>
      <c r="H54" s="35">
        <v>4513</v>
      </c>
    </row>
    <row r="55" spans="1:8" ht="6" customHeight="1" x14ac:dyDescent="0.2">
      <c r="A55" s="8"/>
      <c r="B55" s="15"/>
      <c r="C55" s="39"/>
      <c r="D55" s="39"/>
      <c r="E55" s="39"/>
      <c r="F55" s="39"/>
      <c r="G55" s="39"/>
      <c r="H55" s="39"/>
    </row>
    <row r="56" spans="1:8" x14ac:dyDescent="0.2">
      <c r="A56" s="8"/>
      <c r="B56" s="10" t="s">
        <v>9</v>
      </c>
      <c r="C56" s="49">
        <f t="shared" ref="C56" si="22">D54/C54</f>
        <v>0.94361135208823899</v>
      </c>
      <c r="D56" s="50"/>
      <c r="E56" s="49">
        <f t="shared" ref="E56" si="23">F54/E54</f>
        <v>0.99707602339181289</v>
      </c>
      <c r="F56" s="50"/>
      <c r="G56" s="49">
        <f t="shared" ref="G56" si="24">H54/G54</f>
        <v>1.1604525584983285</v>
      </c>
      <c r="H56" s="50"/>
    </row>
    <row r="57" spans="1:8" ht="7.5" customHeight="1" x14ac:dyDescent="0.2">
      <c r="A57" s="8"/>
      <c r="B57" s="15"/>
      <c r="C57" s="39"/>
      <c r="D57" s="39"/>
      <c r="E57" s="39"/>
      <c r="F57" s="39"/>
      <c r="G57" s="39"/>
      <c r="H57" s="39"/>
    </row>
    <row r="58" spans="1:8" x14ac:dyDescent="0.2">
      <c r="A58" s="54" t="s">
        <v>21</v>
      </c>
      <c r="B58" s="11" t="s">
        <v>11</v>
      </c>
      <c r="C58" s="41">
        <v>0</v>
      </c>
      <c r="D58" s="41">
        <v>1</v>
      </c>
      <c r="E58" s="41">
        <v>2</v>
      </c>
      <c r="F58" s="41">
        <v>1</v>
      </c>
      <c r="G58" s="41">
        <v>1</v>
      </c>
      <c r="H58" s="41">
        <v>1</v>
      </c>
    </row>
    <row r="59" spans="1:8" x14ac:dyDescent="0.2">
      <c r="A59" s="54" t="s">
        <v>12</v>
      </c>
      <c r="B59" s="11" t="s">
        <v>13</v>
      </c>
      <c r="C59" s="40">
        <v>44</v>
      </c>
      <c r="D59" s="40">
        <v>30</v>
      </c>
      <c r="E59" s="40">
        <v>36</v>
      </c>
      <c r="F59" s="40">
        <v>25</v>
      </c>
      <c r="G59" s="40">
        <v>15</v>
      </c>
      <c r="H59" s="40">
        <v>24</v>
      </c>
    </row>
    <row r="60" spans="1:8" x14ac:dyDescent="0.2">
      <c r="A60" s="54" t="s">
        <v>12</v>
      </c>
      <c r="B60" s="12" t="s">
        <v>14</v>
      </c>
      <c r="C60" s="40">
        <v>1276</v>
      </c>
      <c r="D60" s="40">
        <v>842</v>
      </c>
      <c r="E60" s="40">
        <v>1718</v>
      </c>
      <c r="F60" s="40">
        <v>1033</v>
      </c>
      <c r="G60" s="40">
        <v>822</v>
      </c>
      <c r="H60" s="40">
        <v>620</v>
      </c>
    </row>
    <row r="61" spans="1:8" x14ac:dyDescent="0.2">
      <c r="A61" s="54" t="s">
        <v>12</v>
      </c>
      <c r="B61" s="13" t="s">
        <v>15</v>
      </c>
      <c r="C61" s="40">
        <v>8</v>
      </c>
      <c r="D61" s="40">
        <v>21</v>
      </c>
      <c r="E61" s="40">
        <v>24</v>
      </c>
      <c r="F61" s="40">
        <v>21</v>
      </c>
      <c r="G61" s="40">
        <v>13</v>
      </c>
      <c r="H61" s="40">
        <v>13</v>
      </c>
    </row>
    <row r="62" spans="1:8" x14ac:dyDescent="0.2">
      <c r="A62" s="54" t="s">
        <v>12</v>
      </c>
      <c r="B62" s="14" t="s">
        <v>16</v>
      </c>
      <c r="C62" s="42">
        <v>2780</v>
      </c>
      <c r="D62" s="42">
        <v>2252</v>
      </c>
      <c r="E62" s="42">
        <v>3318</v>
      </c>
      <c r="F62" s="42">
        <v>2845</v>
      </c>
      <c r="G62" s="42">
        <v>1975</v>
      </c>
      <c r="H62" s="42">
        <v>1850</v>
      </c>
    </row>
    <row r="63" spans="1:8" x14ac:dyDescent="0.2">
      <c r="A63" s="54" t="s">
        <v>12</v>
      </c>
      <c r="B63" s="10" t="s">
        <v>8</v>
      </c>
      <c r="C63" s="35">
        <f>SUM(C58:C62)</f>
        <v>4108</v>
      </c>
      <c r="D63" s="35">
        <f t="shared" ref="D63" si="25">SUM(D58:D62)</f>
        <v>3146</v>
      </c>
      <c r="E63" s="35">
        <v>5098</v>
      </c>
      <c r="F63" s="35">
        <v>3925</v>
      </c>
      <c r="G63" s="35">
        <v>2826</v>
      </c>
      <c r="H63" s="35">
        <v>2508</v>
      </c>
    </row>
    <row r="64" spans="1:8" ht="6" customHeight="1" x14ac:dyDescent="0.2">
      <c r="A64" s="8"/>
      <c r="B64" s="15"/>
      <c r="C64" s="36"/>
      <c r="D64" s="36"/>
      <c r="E64" s="39"/>
      <c r="F64" s="39"/>
      <c r="G64" s="39"/>
      <c r="H64" s="39"/>
    </row>
    <row r="65" spans="1:8" x14ac:dyDescent="0.2">
      <c r="A65" s="8"/>
      <c r="B65" s="10" t="s">
        <v>9</v>
      </c>
      <c r="C65" s="49">
        <f>D63/C63</f>
        <v>0.76582278481012656</v>
      </c>
      <c r="D65" s="50"/>
      <c r="E65" s="49">
        <f t="shared" ref="E65" si="26">F63/E63</f>
        <v>0.76990976853668103</v>
      </c>
      <c r="F65" s="50"/>
      <c r="G65" s="49">
        <f t="shared" ref="G65" si="27">H63/G63</f>
        <v>0.88747346072186839</v>
      </c>
      <c r="H65" s="50"/>
    </row>
    <row r="66" spans="1:8" ht="7.5" customHeight="1" x14ac:dyDescent="0.2">
      <c r="A66" s="8"/>
      <c r="B66" s="15"/>
      <c r="C66" s="44"/>
      <c r="D66" s="44"/>
      <c r="E66" s="44"/>
      <c r="F66" s="44"/>
      <c r="G66" s="44"/>
      <c r="H66" s="44"/>
    </row>
    <row r="67" spans="1:8" x14ac:dyDescent="0.2">
      <c r="A67" s="54" t="s">
        <v>22</v>
      </c>
      <c r="B67" s="11" t="s">
        <v>11</v>
      </c>
      <c r="C67" s="41">
        <v>2</v>
      </c>
      <c r="D67" s="41">
        <v>3</v>
      </c>
      <c r="E67" s="41">
        <v>2</v>
      </c>
      <c r="F67" s="41">
        <v>3</v>
      </c>
      <c r="G67" s="41">
        <v>0</v>
      </c>
      <c r="H67" s="41">
        <v>0</v>
      </c>
    </row>
    <row r="68" spans="1:8" x14ac:dyDescent="0.2">
      <c r="A68" s="54" t="s">
        <v>12</v>
      </c>
      <c r="B68" s="11" t="s">
        <v>13</v>
      </c>
      <c r="C68" s="40">
        <v>78</v>
      </c>
      <c r="D68" s="40">
        <v>49</v>
      </c>
      <c r="E68" s="40">
        <v>77</v>
      </c>
      <c r="F68" s="40">
        <v>73</v>
      </c>
      <c r="G68" s="40">
        <v>59</v>
      </c>
      <c r="H68" s="40">
        <v>45</v>
      </c>
    </row>
    <row r="69" spans="1:8" x14ac:dyDescent="0.2">
      <c r="A69" s="54" t="s">
        <v>12</v>
      </c>
      <c r="B69" s="12" t="s">
        <v>14</v>
      </c>
      <c r="C69" s="40">
        <v>2484</v>
      </c>
      <c r="D69" s="40">
        <v>2032</v>
      </c>
      <c r="E69" s="40">
        <v>2637</v>
      </c>
      <c r="F69" s="40">
        <v>2380</v>
      </c>
      <c r="G69" s="40">
        <v>1862</v>
      </c>
      <c r="H69" s="40">
        <v>1486</v>
      </c>
    </row>
    <row r="70" spans="1:8" x14ac:dyDescent="0.2">
      <c r="A70" s="54" t="s">
        <v>12</v>
      </c>
      <c r="B70" s="13" t="s">
        <v>15</v>
      </c>
      <c r="C70" s="40">
        <v>36</v>
      </c>
      <c r="D70" s="40">
        <v>53</v>
      </c>
      <c r="E70" s="40">
        <v>27</v>
      </c>
      <c r="F70" s="40">
        <v>45</v>
      </c>
      <c r="G70" s="40">
        <v>10</v>
      </c>
      <c r="H70" s="40">
        <v>18</v>
      </c>
    </row>
    <row r="71" spans="1:8" x14ac:dyDescent="0.2">
      <c r="A71" s="54" t="s">
        <v>12</v>
      </c>
      <c r="B71" s="14" t="s">
        <v>16</v>
      </c>
      <c r="C71" s="42">
        <v>4931</v>
      </c>
      <c r="D71" s="42">
        <v>4527</v>
      </c>
      <c r="E71" s="42">
        <v>4666</v>
      </c>
      <c r="F71" s="42">
        <v>6820</v>
      </c>
      <c r="G71" s="42">
        <v>2303</v>
      </c>
      <c r="H71" s="42">
        <v>2992</v>
      </c>
    </row>
    <row r="72" spans="1:8" x14ac:dyDescent="0.2">
      <c r="A72" s="54" t="s">
        <v>12</v>
      </c>
      <c r="B72" s="10" t="s">
        <v>8</v>
      </c>
      <c r="C72" s="43">
        <f t="shared" ref="C72" si="28">SUM(C67:C71)</f>
        <v>7531</v>
      </c>
      <c r="D72" s="43">
        <f t="shared" ref="D72" si="29">SUM(D67:D71)</f>
        <v>6664</v>
      </c>
      <c r="E72" s="35">
        <v>7409</v>
      </c>
      <c r="F72" s="35">
        <v>9321</v>
      </c>
      <c r="G72" s="35">
        <v>4234</v>
      </c>
      <c r="H72" s="35">
        <v>4541</v>
      </c>
    </row>
    <row r="73" spans="1:8" ht="6" customHeight="1" x14ac:dyDescent="0.2">
      <c r="A73" s="8"/>
      <c r="B73" s="15"/>
      <c r="C73" s="44"/>
      <c r="D73" s="44"/>
      <c r="E73" s="39"/>
      <c r="F73" s="39"/>
      <c r="G73" s="39"/>
      <c r="H73" s="39"/>
    </row>
    <row r="74" spans="1:8" x14ac:dyDescent="0.2">
      <c r="A74" s="8"/>
      <c r="B74" s="10" t="s">
        <v>9</v>
      </c>
      <c r="C74" s="52">
        <f t="shared" ref="C74" si="30">D72/C72</f>
        <v>0.88487584650112872</v>
      </c>
      <c r="D74" s="53"/>
      <c r="E74" s="49">
        <f t="shared" ref="E74" si="31">F72/E72</f>
        <v>1.2580645161290323</v>
      </c>
      <c r="F74" s="50"/>
      <c r="G74" s="49">
        <f t="shared" ref="G74" si="32">H72/G72</f>
        <v>1.0725082664147378</v>
      </c>
      <c r="H74" s="50"/>
    </row>
    <row r="75" spans="1:8" ht="7.5" customHeight="1" x14ac:dyDescent="0.2">
      <c r="A75" s="8"/>
      <c r="B75" s="15"/>
      <c r="C75" s="44"/>
      <c r="D75" s="44"/>
      <c r="E75" s="44"/>
      <c r="F75" s="44"/>
      <c r="G75" s="44"/>
      <c r="H75" s="44"/>
    </row>
    <row r="76" spans="1:8" x14ac:dyDescent="0.2">
      <c r="A76" s="54" t="s">
        <v>23</v>
      </c>
      <c r="B76" s="11" t="s">
        <v>11</v>
      </c>
      <c r="C76" s="41">
        <v>0</v>
      </c>
      <c r="D76" s="41">
        <v>1</v>
      </c>
      <c r="E76" s="38">
        <v>1</v>
      </c>
      <c r="F76" s="38">
        <v>0</v>
      </c>
      <c r="G76" s="38">
        <v>2</v>
      </c>
      <c r="H76" s="38">
        <v>1</v>
      </c>
    </row>
    <row r="77" spans="1:8" x14ac:dyDescent="0.2">
      <c r="A77" s="54" t="s">
        <v>12</v>
      </c>
      <c r="B77" s="11" t="s">
        <v>13</v>
      </c>
      <c r="C77" s="40">
        <v>74</v>
      </c>
      <c r="D77" s="40">
        <v>32</v>
      </c>
      <c r="E77" s="40">
        <v>66</v>
      </c>
      <c r="F77" s="40">
        <v>41</v>
      </c>
      <c r="G77" s="40">
        <v>46</v>
      </c>
      <c r="H77" s="40">
        <v>21</v>
      </c>
    </row>
    <row r="78" spans="1:8" x14ac:dyDescent="0.2">
      <c r="A78" s="54" t="s">
        <v>12</v>
      </c>
      <c r="B78" s="12" t="s">
        <v>14</v>
      </c>
      <c r="C78" s="40">
        <v>1483</v>
      </c>
      <c r="D78" s="40">
        <v>1411</v>
      </c>
      <c r="E78" s="40">
        <v>2235</v>
      </c>
      <c r="F78" s="40">
        <v>1407</v>
      </c>
      <c r="G78" s="40">
        <v>1617</v>
      </c>
      <c r="H78" s="40">
        <v>1058</v>
      </c>
    </row>
    <row r="79" spans="1:8" x14ac:dyDescent="0.2">
      <c r="A79" s="54" t="s">
        <v>12</v>
      </c>
      <c r="B79" s="13" t="s">
        <v>15</v>
      </c>
      <c r="C79" s="40">
        <v>35</v>
      </c>
      <c r="D79" s="40">
        <v>39</v>
      </c>
      <c r="E79" s="40">
        <v>33</v>
      </c>
      <c r="F79" s="40">
        <v>30</v>
      </c>
      <c r="G79" s="40">
        <v>15</v>
      </c>
      <c r="H79" s="40">
        <v>26</v>
      </c>
    </row>
    <row r="80" spans="1:8" x14ac:dyDescent="0.2">
      <c r="A80" s="54" t="s">
        <v>12</v>
      </c>
      <c r="B80" s="14" t="s">
        <v>16</v>
      </c>
      <c r="C80" s="34">
        <v>5237</v>
      </c>
      <c r="D80" s="34">
        <v>3726</v>
      </c>
      <c r="E80" s="34">
        <v>5565</v>
      </c>
      <c r="F80" s="34">
        <v>4414</v>
      </c>
      <c r="G80" s="34">
        <v>3255</v>
      </c>
      <c r="H80" s="34">
        <v>2542</v>
      </c>
    </row>
    <row r="81" spans="1:8" x14ac:dyDescent="0.2">
      <c r="A81" s="54" t="s">
        <v>12</v>
      </c>
      <c r="B81" s="10" t="s">
        <v>8</v>
      </c>
      <c r="C81" s="35">
        <f>SUM(C76:C80)</f>
        <v>6829</v>
      </c>
      <c r="D81" s="35">
        <f t="shared" ref="D81" si="33">SUM(D76:D80)</f>
        <v>5209</v>
      </c>
      <c r="E81" s="35">
        <v>7900</v>
      </c>
      <c r="F81" s="35">
        <v>5892</v>
      </c>
      <c r="G81" s="35">
        <v>4935</v>
      </c>
      <c r="H81" s="35">
        <v>3648</v>
      </c>
    </row>
    <row r="82" spans="1:8" ht="6" customHeight="1" x14ac:dyDescent="0.2">
      <c r="A82" s="8"/>
      <c r="B82" s="15"/>
      <c r="C82" s="36"/>
      <c r="D82" s="36"/>
      <c r="E82" s="36"/>
      <c r="F82" s="36"/>
      <c r="G82" s="39"/>
      <c r="H82" s="39"/>
    </row>
    <row r="83" spans="1:8" x14ac:dyDescent="0.2">
      <c r="A83" s="8"/>
      <c r="B83" s="10" t="s">
        <v>9</v>
      </c>
      <c r="C83" s="49">
        <f>D81/C81</f>
        <v>0.76277639478693804</v>
      </c>
      <c r="D83" s="50"/>
      <c r="E83" s="49">
        <f>F81/E81</f>
        <v>0.74582278481012654</v>
      </c>
      <c r="F83" s="50"/>
      <c r="G83" s="49">
        <f t="shared" ref="G83" si="34">H81/G81</f>
        <v>0.73920972644376903</v>
      </c>
      <c r="H83" s="50"/>
    </row>
    <row r="84" spans="1:8" ht="7.5" customHeight="1" x14ac:dyDescent="0.2">
      <c r="A84" s="8"/>
      <c r="B84" s="15"/>
      <c r="C84" s="39"/>
      <c r="D84" s="39"/>
      <c r="E84" s="39"/>
      <c r="F84" s="39"/>
      <c r="G84" s="39"/>
      <c r="H84" s="39"/>
    </row>
    <row r="85" spans="1:8" x14ac:dyDescent="0.2">
      <c r="A85" s="54" t="s">
        <v>24</v>
      </c>
      <c r="B85" s="11" t="s">
        <v>11</v>
      </c>
      <c r="C85" s="38">
        <v>1</v>
      </c>
      <c r="D85" s="38">
        <v>3</v>
      </c>
      <c r="E85" s="38">
        <v>1</v>
      </c>
      <c r="F85" s="38">
        <v>2</v>
      </c>
      <c r="G85" s="38">
        <v>0</v>
      </c>
      <c r="H85" s="38">
        <v>0</v>
      </c>
    </row>
    <row r="86" spans="1:8" x14ac:dyDescent="0.2">
      <c r="A86" s="54" t="s">
        <v>12</v>
      </c>
      <c r="B86" s="11" t="s">
        <v>13</v>
      </c>
      <c r="C86" s="33">
        <v>152</v>
      </c>
      <c r="D86" s="33">
        <v>123</v>
      </c>
      <c r="E86" s="33">
        <v>138</v>
      </c>
      <c r="F86" s="33">
        <v>193</v>
      </c>
      <c r="G86" s="33">
        <v>54</v>
      </c>
      <c r="H86" s="33">
        <v>66</v>
      </c>
    </row>
    <row r="87" spans="1:8" x14ac:dyDescent="0.2">
      <c r="A87" s="54" t="s">
        <v>12</v>
      </c>
      <c r="B87" s="12" t="s">
        <v>14</v>
      </c>
      <c r="C87" s="33">
        <v>2635</v>
      </c>
      <c r="D87" s="33">
        <v>2297</v>
      </c>
      <c r="E87" s="33">
        <v>2909</v>
      </c>
      <c r="F87" s="33">
        <v>2555</v>
      </c>
      <c r="G87" s="33">
        <v>1068</v>
      </c>
      <c r="H87" s="33">
        <v>952</v>
      </c>
    </row>
    <row r="88" spans="1:8" x14ac:dyDescent="0.2">
      <c r="A88" s="54" t="s">
        <v>12</v>
      </c>
      <c r="B88" s="13" t="s">
        <v>15</v>
      </c>
      <c r="C88" s="33">
        <v>94</v>
      </c>
      <c r="D88" s="33">
        <v>75</v>
      </c>
      <c r="E88" s="33">
        <v>96</v>
      </c>
      <c r="F88" s="33">
        <v>93</v>
      </c>
      <c r="G88" s="33">
        <v>30</v>
      </c>
      <c r="H88" s="33">
        <v>26</v>
      </c>
    </row>
    <row r="89" spans="1:8" x14ac:dyDescent="0.2">
      <c r="A89" s="54" t="s">
        <v>12</v>
      </c>
      <c r="B89" s="14" t="s">
        <v>16</v>
      </c>
      <c r="C89" s="34">
        <v>5494</v>
      </c>
      <c r="D89" s="34">
        <v>4679</v>
      </c>
      <c r="E89" s="34">
        <v>6495</v>
      </c>
      <c r="F89" s="34">
        <v>6689</v>
      </c>
      <c r="G89" s="34">
        <v>3329</v>
      </c>
      <c r="H89" s="34">
        <v>2531</v>
      </c>
    </row>
    <row r="90" spans="1:8" x14ac:dyDescent="0.2">
      <c r="A90" s="54" t="s">
        <v>12</v>
      </c>
      <c r="B90" s="10" t="s">
        <v>8</v>
      </c>
      <c r="C90" s="35">
        <f t="shared" ref="C90" si="35">SUM(C85:C89)</f>
        <v>8376</v>
      </c>
      <c r="D90" s="35">
        <f t="shared" ref="D90" si="36">SUM(D85:D89)</f>
        <v>7177</v>
      </c>
      <c r="E90" s="35">
        <v>9639</v>
      </c>
      <c r="F90" s="35">
        <v>9532</v>
      </c>
      <c r="G90" s="35">
        <v>4481</v>
      </c>
      <c r="H90" s="35">
        <v>3575</v>
      </c>
    </row>
    <row r="91" spans="1:8" ht="6" customHeight="1" x14ac:dyDescent="0.2">
      <c r="A91" s="8"/>
      <c r="B91" s="15"/>
      <c r="C91" s="39"/>
      <c r="D91" s="39"/>
      <c r="E91" s="39"/>
      <c r="F91" s="39"/>
      <c r="G91" s="39"/>
      <c r="H91" s="39"/>
    </row>
    <row r="92" spans="1:8" x14ac:dyDescent="0.2">
      <c r="A92" s="8"/>
      <c r="B92" s="10" t="s">
        <v>9</v>
      </c>
      <c r="C92" s="49">
        <f t="shared" ref="C92" si="37">D90/C90</f>
        <v>0.85685291308500477</v>
      </c>
      <c r="D92" s="50"/>
      <c r="E92" s="49">
        <f t="shared" ref="E92" si="38">F90/E90</f>
        <v>0.98889926340906731</v>
      </c>
      <c r="F92" s="50"/>
      <c r="G92" s="49">
        <f t="shared" ref="G92" si="39">H90/G90</f>
        <v>0.79781298817228297</v>
      </c>
      <c r="H92" s="50"/>
    </row>
    <row r="93" spans="1:8" x14ac:dyDescent="0.2">
      <c r="A93" s="8"/>
      <c r="B93" s="15"/>
      <c r="C93" s="39"/>
      <c r="D93" s="39"/>
      <c r="E93" s="39"/>
      <c r="F93" s="39"/>
      <c r="G93" s="39"/>
      <c r="H93" s="39"/>
    </row>
    <row r="94" spans="1:8" ht="8.25" customHeight="1" x14ac:dyDescent="0.2">
      <c r="A94" s="16"/>
    </row>
    <row r="95" spans="1:8" ht="4.5" customHeight="1" x14ac:dyDescent="0.2">
      <c r="A95" s="56"/>
      <c r="B95" s="56"/>
    </row>
    <row r="96" spans="1:8" x14ac:dyDescent="0.2">
      <c r="A96" s="51" t="s">
        <v>25</v>
      </c>
      <c r="B96" s="51"/>
      <c r="C96" s="51"/>
      <c r="D96" s="51"/>
      <c r="E96" s="51"/>
      <c r="F96" s="51"/>
      <c r="G96" s="2"/>
      <c r="H96" s="2"/>
    </row>
  </sheetData>
  <mergeCells count="43">
    <mergeCell ref="A3:D3"/>
    <mergeCell ref="A95:B95"/>
    <mergeCell ref="A49:A54"/>
    <mergeCell ref="A58:A63"/>
    <mergeCell ref="A67:A72"/>
    <mergeCell ref="C11:D11"/>
    <mergeCell ref="C20:D20"/>
    <mergeCell ref="C29:D29"/>
    <mergeCell ref="C38:D38"/>
    <mergeCell ref="C47:D47"/>
    <mergeCell ref="A6:A9"/>
    <mergeCell ref="A13:A18"/>
    <mergeCell ref="A22:A27"/>
    <mergeCell ref="A31:A36"/>
    <mergeCell ref="A40:A45"/>
    <mergeCell ref="A96:F96"/>
    <mergeCell ref="C56:D56"/>
    <mergeCell ref="C65:D65"/>
    <mergeCell ref="C74:D74"/>
    <mergeCell ref="C83:D83"/>
    <mergeCell ref="C92:D92"/>
    <mergeCell ref="A76:A81"/>
    <mergeCell ref="A85:A90"/>
    <mergeCell ref="E56:F56"/>
    <mergeCell ref="E65:F65"/>
    <mergeCell ref="E74:F74"/>
    <mergeCell ref="E83:F83"/>
    <mergeCell ref="E92:F92"/>
    <mergeCell ref="G11:H11"/>
    <mergeCell ref="G20:H20"/>
    <mergeCell ref="G29:H29"/>
    <mergeCell ref="G38:H38"/>
    <mergeCell ref="G47:H47"/>
    <mergeCell ref="G56:H56"/>
    <mergeCell ref="G65:H65"/>
    <mergeCell ref="G74:H74"/>
    <mergeCell ref="G83:H83"/>
    <mergeCell ref="G92:H92"/>
    <mergeCell ref="E11:F11"/>
    <mergeCell ref="E20:F20"/>
    <mergeCell ref="E29:F29"/>
    <mergeCell ref="E38:F38"/>
    <mergeCell ref="E47:F47"/>
  </mergeCells>
  <conditionalFormatting sqref="C11:D11">
    <cfRule type="cellIs" dxfId="77" priority="127" operator="greaterThan">
      <formula>1</formula>
    </cfRule>
    <cfRule type="cellIs" dxfId="76" priority="128" operator="lessThan">
      <formula>1</formula>
    </cfRule>
  </conditionalFormatting>
  <conditionalFormatting sqref="C29:D29 C38:D38">
    <cfRule type="cellIs" dxfId="75" priority="125" operator="greaterThan">
      <formula>1</formula>
    </cfRule>
    <cfRule type="cellIs" dxfId="74" priority="126" operator="lessThan">
      <formula>1</formula>
    </cfRule>
  </conditionalFormatting>
  <conditionalFormatting sqref="C47:D47">
    <cfRule type="cellIs" dxfId="73" priority="123" operator="greaterThan">
      <formula>1</formula>
    </cfRule>
    <cfRule type="cellIs" dxfId="72" priority="124" operator="lessThan">
      <formula>1</formula>
    </cfRule>
  </conditionalFormatting>
  <conditionalFormatting sqref="C74:D74">
    <cfRule type="cellIs" dxfId="71" priority="117" operator="greaterThan">
      <formula>1</formula>
    </cfRule>
    <cfRule type="cellIs" dxfId="70" priority="118" operator="lessThan">
      <formula>1</formula>
    </cfRule>
  </conditionalFormatting>
  <conditionalFormatting sqref="C92:D92">
    <cfRule type="cellIs" dxfId="69" priority="113" operator="greaterThan">
      <formula>1</formula>
    </cfRule>
    <cfRule type="cellIs" dxfId="68" priority="114" operator="lessThan">
      <formula>1</formula>
    </cfRule>
  </conditionalFormatting>
  <conditionalFormatting sqref="C20:D20">
    <cfRule type="cellIs" dxfId="67" priority="109" operator="greaterThan">
      <formula>1</formula>
    </cfRule>
    <cfRule type="cellIs" dxfId="66" priority="110" operator="lessThan">
      <formula>1</formula>
    </cfRule>
  </conditionalFormatting>
  <conditionalFormatting sqref="C65:D65">
    <cfRule type="cellIs" dxfId="65" priority="105" operator="greaterThan">
      <formula>1</formula>
    </cfRule>
    <cfRule type="cellIs" dxfId="64" priority="106" operator="lessThan">
      <formula>1</formula>
    </cfRule>
  </conditionalFormatting>
  <conditionalFormatting sqref="C56:D56">
    <cfRule type="cellIs" dxfId="63" priority="101" operator="greaterThan">
      <formula>1</formula>
    </cfRule>
    <cfRule type="cellIs" dxfId="62" priority="102" operator="lessThan">
      <formula>1</formula>
    </cfRule>
  </conditionalFormatting>
  <conditionalFormatting sqref="C83:D83">
    <cfRule type="cellIs" dxfId="61" priority="99" operator="greaterThan">
      <formula>1</formula>
    </cfRule>
    <cfRule type="cellIs" dxfId="60" priority="100" operator="lessThan">
      <formula>1</formula>
    </cfRule>
  </conditionalFormatting>
  <conditionalFormatting sqref="E92:F92">
    <cfRule type="cellIs" dxfId="59" priority="61" operator="greaterThan">
      <formula>1</formula>
    </cfRule>
    <cfRule type="cellIs" dxfId="58" priority="62" operator="lessThan">
      <formula>1</formula>
    </cfRule>
  </conditionalFormatting>
  <conditionalFormatting sqref="E74:F74">
    <cfRule type="cellIs" dxfId="57" priority="59" operator="greaterThan">
      <formula>1</formula>
    </cfRule>
    <cfRule type="cellIs" dxfId="56" priority="60" operator="lessThan">
      <formula>1</formula>
    </cfRule>
  </conditionalFormatting>
  <conditionalFormatting sqref="E65:F65">
    <cfRule type="cellIs" dxfId="55" priority="57" operator="greaterThan">
      <formula>1</formula>
    </cfRule>
    <cfRule type="cellIs" dxfId="54" priority="58" operator="lessThan">
      <formula>1</formula>
    </cfRule>
  </conditionalFormatting>
  <conditionalFormatting sqref="E47:F47">
    <cfRule type="cellIs" dxfId="53" priority="55" operator="greaterThan">
      <formula>1</formula>
    </cfRule>
    <cfRule type="cellIs" dxfId="52" priority="56" operator="lessThan">
      <formula>1</formula>
    </cfRule>
  </conditionalFormatting>
  <conditionalFormatting sqref="E38:F38">
    <cfRule type="cellIs" dxfId="51" priority="53" operator="greaterThan">
      <formula>1</formula>
    </cfRule>
    <cfRule type="cellIs" dxfId="50" priority="54" operator="lessThan">
      <formula>1</formula>
    </cfRule>
  </conditionalFormatting>
  <conditionalFormatting sqref="E29:F29">
    <cfRule type="cellIs" dxfId="49" priority="51" operator="greaterThan">
      <formula>1</formula>
    </cfRule>
    <cfRule type="cellIs" dxfId="48" priority="52" operator="lessThan">
      <formula>1</formula>
    </cfRule>
  </conditionalFormatting>
  <conditionalFormatting sqref="E11:F11">
    <cfRule type="cellIs" dxfId="47" priority="49" operator="greaterThan">
      <formula>1</formula>
    </cfRule>
    <cfRule type="cellIs" dxfId="46" priority="50" operator="lessThan">
      <formula>1</formula>
    </cfRule>
  </conditionalFormatting>
  <conditionalFormatting sqref="E20:F20">
    <cfRule type="cellIs" dxfId="45" priority="47" operator="greaterThan">
      <formula>1</formula>
    </cfRule>
    <cfRule type="cellIs" dxfId="44" priority="48" operator="lessThan">
      <formula>1</formula>
    </cfRule>
  </conditionalFormatting>
  <conditionalFormatting sqref="E83:F83">
    <cfRule type="cellIs" dxfId="43" priority="43" operator="greaterThan">
      <formula>1</formula>
    </cfRule>
    <cfRule type="cellIs" dxfId="42" priority="44" operator="lessThan">
      <formula>1</formula>
    </cfRule>
  </conditionalFormatting>
  <conditionalFormatting sqref="E56:F56">
    <cfRule type="cellIs" dxfId="41" priority="41" operator="greaterThan">
      <formula>1</formula>
    </cfRule>
    <cfRule type="cellIs" dxfId="40" priority="42" operator="lessThan">
      <formula>1</formula>
    </cfRule>
  </conditionalFormatting>
  <conditionalFormatting sqref="G92:H92">
    <cfRule type="cellIs" dxfId="39" priority="19" operator="greaterThan">
      <formula>1</formula>
    </cfRule>
    <cfRule type="cellIs" dxfId="38" priority="20" operator="lessThan">
      <formula>1</formula>
    </cfRule>
  </conditionalFormatting>
  <conditionalFormatting sqref="G83:H83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G74:H74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65:H65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G56:H56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G47:H47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38:H38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G29:H29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G20:H20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11:H11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1" orientation="portrait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zoomScaleNormal="100" workbookViewId="0">
      <selection activeCell="K24" sqref="K24"/>
    </sheetView>
  </sheetViews>
  <sheetFormatPr defaultColWidth="9.140625" defaultRowHeight="12.75" x14ac:dyDescent="0.2"/>
  <cols>
    <col min="1" max="1" width="29.28515625" style="2" customWidth="1"/>
    <col min="2" max="2" width="25.85546875" style="2" customWidth="1"/>
    <col min="3" max="7" width="10.85546875" style="2" customWidth="1"/>
    <col min="8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5" s="18" customFormat="1" ht="15.75" x14ac:dyDescent="0.25">
      <c r="A1" s="17" t="s">
        <v>0</v>
      </c>
    </row>
    <row r="2" spans="1:5" s="18" customFormat="1" ht="15" x14ac:dyDescent="0.25">
      <c r="A2" s="19" t="s">
        <v>26</v>
      </c>
    </row>
    <row r="3" spans="1:5" s="18" customFormat="1" ht="13.9" customHeight="1" x14ac:dyDescent="0.2">
      <c r="A3" s="46" t="s">
        <v>36</v>
      </c>
    </row>
    <row r="4" spans="1:5" s="18" customFormat="1" x14ac:dyDescent="0.25"/>
    <row r="5" spans="1:5" s="18" customFormat="1" ht="33" customHeight="1" x14ac:dyDescent="0.25">
      <c r="A5" s="4" t="s">
        <v>2</v>
      </c>
      <c r="B5" s="4" t="s">
        <v>3</v>
      </c>
      <c r="C5" s="20" t="s">
        <v>33</v>
      </c>
      <c r="D5" s="48" t="s">
        <v>37</v>
      </c>
      <c r="E5" s="20" t="s">
        <v>27</v>
      </c>
    </row>
    <row r="6" spans="1:5" s="18" customFormat="1" ht="8.25" customHeight="1" x14ac:dyDescent="0.25">
      <c r="A6" s="8"/>
      <c r="B6" s="21"/>
      <c r="C6" s="22"/>
      <c r="D6" s="22"/>
      <c r="E6" s="22"/>
    </row>
    <row r="7" spans="1:5" s="18" customFormat="1" ht="28.9" customHeight="1" x14ac:dyDescent="0.25">
      <c r="A7" s="23" t="s">
        <v>28</v>
      </c>
      <c r="B7" s="24" t="s">
        <v>8</v>
      </c>
      <c r="C7" s="25">
        <v>18449</v>
      </c>
      <c r="D7" s="25">
        <v>19198</v>
      </c>
      <c r="E7" s="26">
        <f>(D7-C7)/C7</f>
        <v>4.0598406417692016E-2</v>
      </c>
    </row>
    <row r="8" spans="1:5" s="18" customFormat="1" ht="8.25" customHeight="1" x14ac:dyDescent="0.25">
      <c r="A8" s="8"/>
      <c r="B8" s="21"/>
      <c r="C8" s="22"/>
      <c r="D8" s="22"/>
      <c r="E8" s="22"/>
    </row>
    <row r="9" spans="1:5" s="18" customFormat="1" ht="28.9" customHeight="1" x14ac:dyDescent="0.25">
      <c r="A9" s="23" t="s">
        <v>10</v>
      </c>
      <c r="B9" s="24" t="s">
        <v>8</v>
      </c>
      <c r="C9" s="25">
        <v>30213</v>
      </c>
      <c r="D9" s="25">
        <v>25746</v>
      </c>
      <c r="E9" s="26">
        <f>(D9-C9)/C9</f>
        <v>-0.14785026313176447</v>
      </c>
    </row>
    <row r="10" spans="1:5" s="18" customFormat="1" ht="8.25" customHeight="1" x14ac:dyDescent="0.25">
      <c r="A10" s="27"/>
      <c r="B10" s="21"/>
      <c r="C10" s="28"/>
      <c r="D10" s="28"/>
      <c r="E10" s="29"/>
    </row>
    <row r="11" spans="1:5" s="18" customFormat="1" ht="28.9" customHeight="1" x14ac:dyDescent="0.25">
      <c r="A11" s="23" t="s">
        <v>17</v>
      </c>
      <c r="B11" s="24" t="s">
        <v>8</v>
      </c>
      <c r="C11" s="25">
        <v>2520</v>
      </c>
      <c r="D11" s="25">
        <v>2901</v>
      </c>
      <c r="E11" s="26">
        <f>(D11-C11)/C11</f>
        <v>0.15119047619047618</v>
      </c>
    </row>
    <row r="12" spans="1:5" s="18" customFormat="1" ht="8.25" customHeight="1" x14ac:dyDescent="0.25">
      <c r="A12" s="27"/>
      <c r="B12" s="21"/>
      <c r="C12" s="28"/>
      <c r="D12" s="28"/>
      <c r="E12" s="29"/>
    </row>
    <row r="13" spans="1:5" s="18" customFormat="1" ht="28.9" customHeight="1" x14ac:dyDescent="0.25">
      <c r="A13" s="23" t="s">
        <v>18</v>
      </c>
      <c r="B13" s="24" t="s">
        <v>8</v>
      </c>
      <c r="C13" s="25">
        <v>4078</v>
      </c>
      <c r="D13" s="25">
        <v>3913</v>
      </c>
      <c r="E13" s="26">
        <f>(D13-C13)/C13</f>
        <v>-4.046101029916626E-2</v>
      </c>
    </row>
    <row r="14" spans="1:5" s="18" customFormat="1" ht="8.25" customHeight="1" x14ac:dyDescent="0.25">
      <c r="A14" s="27"/>
      <c r="B14" s="21"/>
      <c r="C14" s="28"/>
      <c r="D14" s="28"/>
      <c r="E14" s="29"/>
    </row>
    <row r="15" spans="1:5" s="18" customFormat="1" ht="28.9" customHeight="1" x14ac:dyDescent="0.25">
      <c r="A15" s="23" t="s">
        <v>19</v>
      </c>
      <c r="B15" s="24" t="s">
        <v>8</v>
      </c>
      <c r="C15" s="25">
        <v>8159</v>
      </c>
      <c r="D15" s="25">
        <v>8057</v>
      </c>
      <c r="E15" s="26">
        <f>(D15-C15)/C15</f>
        <v>-1.2501532050496384E-2</v>
      </c>
    </row>
    <row r="16" spans="1:5" s="18" customFormat="1" ht="8.25" customHeight="1" x14ac:dyDescent="0.25">
      <c r="A16" s="27"/>
      <c r="B16" s="21"/>
      <c r="C16" s="28"/>
      <c r="D16" s="28"/>
      <c r="E16" s="29"/>
    </row>
    <row r="17" spans="1:7" s="18" customFormat="1" ht="28.9" customHeight="1" x14ac:dyDescent="0.25">
      <c r="A17" s="23" t="s">
        <v>20</v>
      </c>
      <c r="B17" s="24" t="s">
        <v>8</v>
      </c>
      <c r="C17" s="25">
        <v>5899</v>
      </c>
      <c r="D17" s="25">
        <v>5442</v>
      </c>
      <c r="E17" s="26">
        <f>(D17-C17)/C17</f>
        <v>-7.7470757755551789E-2</v>
      </c>
    </row>
    <row r="18" spans="1:7" s="18" customFormat="1" ht="8.25" customHeight="1" x14ac:dyDescent="0.25">
      <c r="A18" s="27"/>
      <c r="B18" s="21"/>
      <c r="C18" s="28"/>
      <c r="D18" s="28"/>
      <c r="E18" s="29"/>
    </row>
    <row r="19" spans="1:7" s="18" customFormat="1" ht="28.9" customHeight="1" x14ac:dyDescent="0.25">
      <c r="A19" s="23" t="s">
        <v>21</v>
      </c>
      <c r="B19" s="24" t="s">
        <v>8</v>
      </c>
      <c r="C19" s="25">
        <v>2022</v>
      </c>
      <c r="D19" s="25">
        <v>4349</v>
      </c>
      <c r="E19" s="26">
        <f>(D19-C19)/C19</f>
        <v>1.1508407517309593</v>
      </c>
    </row>
    <row r="20" spans="1:7" s="18" customFormat="1" ht="8.25" customHeight="1" x14ac:dyDescent="0.25">
      <c r="A20" s="27"/>
      <c r="B20" s="21"/>
      <c r="C20" s="28"/>
      <c r="D20" s="28"/>
      <c r="E20" s="29"/>
    </row>
    <row r="21" spans="1:7" s="18" customFormat="1" ht="28.9" customHeight="1" x14ac:dyDescent="0.25">
      <c r="A21" s="23" t="s">
        <v>22</v>
      </c>
      <c r="B21" s="24" t="s">
        <v>8</v>
      </c>
      <c r="C21" s="25">
        <v>9951</v>
      </c>
      <c r="D21" s="25">
        <v>8098</v>
      </c>
      <c r="E21" s="26">
        <f>(D21-C21)/C21</f>
        <v>-0.18621244096070746</v>
      </c>
    </row>
    <row r="22" spans="1:7" s="18" customFormat="1" ht="8.25" customHeight="1" x14ac:dyDescent="0.25">
      <c r="A22" s="27"/>
      <c r="B22" s="21"/>
      <c r="C22" s="28"/>
      <c r="D22" s="28"/>
      <c r="E22" s="29"/>
    </row>
    <row r="23" spans="1:7" s="18" customFormat="1" ht="28.9" customHeight="1" x14ac:dyDescent="0.25">
      <c r="A23" s="23" t="s">
        <v>23</v>
      </c>
      <c r="B23" s="24" t="s">
        <v>8</v>
      </c>
      <c r="C23" s="25">
        <v>5314</v>
      </c>
      <c r="D23" s="25">
        <v>9610</v>
      </c>
      <c r="E23" s="26">
        <f>(D23-C23)/C23</f>
        <v>0.80843056078283781</v>
      </c>
    </row>
    <row r="24" spans="1:7" s="18" customFormat="1" ht="8.25" customHeight="1" x14ac:dyDescent="0.25">
      <c r="A24" s="27"/>
      <c r="B24" s="21"/>
      <c r="C24" s="28"/>
      <c r="D24" s="28"/>
      <c r="E24" s="29"/>
    </row>
    <row r="25" spans="1:7" s="18" customFormat="1" ht="28.9" customHeight="1" x14ac:dyDescent="0.25">
      <c r="A25" s="23" t="s">
        <v>24</v>
      </c>
      <c r="B25" s="24" t="s">
        <v>8</v>
      </c>
      <c r="C25" s="25">
        <v>7136</v>
      </c>
      <c r="D25" s="25">
        <v>7696</v>
      </c>
      <c r="E25" s="26">
        <f>(D25-C25)/C25</f>
        <v>7.847533632286996E-2</v>
      </c>
    </row>
    <row r="26" spans="1:7" s="18" customFormat="1" ht="8.25" customHeight="1" x14ac:dyDescent="0.25">
      <c r="A26" s="27"/>
      <c r="B26" s="21"/>
      <c r="C26" s="28"/>
      <c r="D26" s="28"/>
      <c r="E26" s="29"/>
    </row>
    <row r="27" spans="1:7" ht="9" customHeight="1" x14ac:dyDescent="0.2">
      <c r="C27" s="6"/>
      <c r="D27" s="6"/>
    </row>
    <row r="28" spans="1:7" x14ac:dyDescent="0.2">
      <c r="A28" s="56"/>
      <c r="B28" s="56"/>
      <c r="C28" s="56"/>
      <c r="D28" s="56"/>
      <c r="E28" s="56"/>
      <c r="F28" s="30"/>
      <c r="G28" s="30"/>
    </row>
    <row r="29" spans="1:7" ht="21" customHeight="1" x14ac:dyDescent="0.2">
      <c r="A29" s="57" t="s">
        <v>25</v>
      </c>
      <c r="B29" s="57"/>
      <c r="C29" s="57"/>
      <c r="D29" s="57"/>
      <c r="E29" s="57"/>
    </row>
  </sheetData>
  <mergeCells count="2">
    <mergeCell ref="A28:E28"/>
    <mergeCell ref="A29:E29"/>
  </mergeCells>
  <conditionalFormatting sqref="E7">
    <cfRule type="cellIs" dxfId="19" priority="35" operator="greaterThan">
      <formula>0</formula>
    </cfRule>
    <cfRule type="cellIs" dxfId="18" priority="36" operator="lessThan">
      <formula>0</formula>
    </cfRule>
  </conditionalFormatting>
  <conditionalFormatting sqref="E11">
    <cfRule type="cellIs" dxfId="17" priority="31" operator="greaterThan">
      <formula>0</formula>
    </cfRule>
    <cfRule type="cellIs" dxfId="16" priority="32" operator="lessThan">
      <formula>0</formula>
    </cfRule>
  </conditionalFormatting>
  <conditionalFormatting sqref="E13">
    <cfRule type="cellIs" dxfId="15" priority="29" operator="greaterThan">
      <formula>0</formula>
    </cfRule>
    <cfRule type="cellIs" dxfId="14" priority="30" operator="lessThan">
      <formula>0</formula>
    </cfRule>
  </conditionalFormatting>
  <conditionalFormatting sqref="E15">
    <cfRule type="cellIs" dxfId="13" priority="27" operator="greaterThan">
      <formula>0</formula>
    </cfRule>
    <cfRule type="cellIs" dxfId="12" priority="28" operator="lessThan">
      <formula>0</formula>
    </cfRule>
  </conditionalFormatting>
  <conditionalFormatting sqref="E21">
    <cfRule type="cellIs" dxfId="11" priority="21" operator="greaterThan">
      <formula>0</formula>
    </cfRule>
    <cfRule type="cellIs" dxfId="10" priority="22" operator="lessThan">
      <formula>0</formula>
    </cfRule>
  </conditionalFormatting>
  <conditionalFormatting sqref="E25">
    <cfRule type="cellIs" dxfId="9" priority="17" operator="greaterThan">
      <formula>0</formula>
    </cfRule>
    <cfRule type="cellIs" dxfId="8" priority="18" operator="lessThan">
      <formula>0</formula>
    </cfRule>
  </conditionalFormatting>
  <conditionalFormatting sqref="E9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23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85FB81-8DC0-4E88-9000-9F6DA3E3C28C}"/>
</file>

<file path=customXml/itemProps2.xml><?xml version="1.0" encoding="utf-8"?>
<ds:datastoreItem xmlns:ds="http://schemas.openxmlformats.org/officeDocument/2006/customXml" ds:itemID="{1148882D-53D5-47D4-AF6F-B8A303669618}"/>
</file>

<file path=customXml/itemProps3.xml><?xml version="1.0" encoding="utf-8"?>
<ds:datastoreItem xmlns:ds="http://schemas.openxmlformats.org/officeDocument/2006/customXml" ds:itemID="{8B74E51D-CA38-4CCC-BD0D-8F1867F20C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Flussi_bologna</vt:lpstr>
      <vt:lpstr>Varpend_bologna</vt:lpstr>
      <vt:lpstr>Flussi_bologna!Area_stampa</vt:lpstr>
      <vt:lpstr>Varpend_bologna!Area_stampa</vt:lpstr>
      <vt:lpstr>Flussi_bologna!Titoli_stampa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cp:lastPrinted>2017-09-07T10:01:37Z</cp:lastPrinted>
  <dcterms:created xsi:type="dcterms:W3CDTF">2017-02-27T14:47:50Z</dcterms:created>
  <dcterms:modified xsi:type="dcterms:W3CDTF">2019-10-31T13:57:37Z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