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BOLOGNA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'!$A$1:$B$87</definedName>
    <definedName name="_xlnm.Print_Area" localSheetId="1">'Variazione pendenti'!$A$1:$F$26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E86" i="2" s="1"/>
  <c r="E84" i="2"/>
  <c r="D84" i="2"/>
  <c r="C84" i="2"/>
  <c r="F75" i="2"/>
  <c r="E77" i="2" s="1"/>
  <c r="E75" i="2"/>
  <c r="D75" i="2"/>
  <c r="C75" i="2"/>
  <c r="C77" i="2" s="1"/>
  <c r="F66" i="2"/>
  <c r="E68" i="2" s="1"/>
  <c r="E66" i="2"/>
  <c r="D66" i="2"/>
  <c r="C66" i="2"/>
  <c r="F57" i="2"/>
  <c r="E59" i="2" s="1"/>
  <c r="E57" i="2"/>
  <c r="D57" i="2"/>
  <c r="C57" i="2"/>
  <c r="C59" i="2" s="1"/>
  <c r="F48" i="2"/>
  <c r="E50" i="2" s="1"/>
  <c r="E48" i="2"/>
  <c r="D48" i="2"/>
  <c r="C48" i="2"/>
  <c r="F39" i="2"/>
  <c r="E41" i="2" s="1"/>
  <c r="E39" i="2"/>
  <c r="D39" i="2"/>
  <c r="C39" i="2"/>
  <c r="C41" i="2" s="1"/>
  <c r="F30" i="2"/>
  <c r="E32" i="2" s="1"/>
  <c r="E30" i="2"/>
  <c r="D30" i="2"/>
  <c r="C30" i="2"/>
  <c r="F21" i="2"/>
  <c r="E21" i="2"/>
  <c r="D21" i="2"/>
  <c r="C21" i="2"/>
  <c r="C23" i="2" s="1"/>
  <c r="F12" i="2"/>
  <c r="E14" i="2" s="1"/>
  <c r="E12" i="2"/>
  <c r="D12" i="2"/>
  <c r="C12" i="2"/>
  <c r="C14" i="2" l="1"/>
  <c r="C32" i="2"/>
  <c r="C50" i="2"/>
  <c r="C68" i="2"/>
  <c r="C86" i="2"/>
  <c r="E23" i="2"/>
  <c r="H84" i="2" l="1"/>
  <c r="G84" i="2"/>
  <c r="H75" i="2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59" i="2" l="1"/>
  <c r="G86" i="2"/>
  <c r="G41" i="2"/>
  <c r="G77" i="2"/>
  <c r="G32" i="2"/>
  <c r="G50" i="2"/>
  <c r="G68" i="2"/>
  <c r="G14" i="2"/>
  <c r="G23" i="2"/>
  <c r="F23" i="3" l="1"/>
  <c r="F21" i="3"/>
  <c r="F19" i="3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<sst xmlns="http://schemas.openxmlformats.org/spreadsheetml/2006/main" count="209" uniqueCount="53">
  <si>
    <t>Distretto di Bologna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</si>
  <si>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</si>
  <si>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</si>
  <si>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</si>
  <si>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</si>
  <si>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</si>
  <si>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</si>
  <si>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</si>
  <si>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</si>
  <si>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</si>
  <si>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</si>
  <si>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</si>
  <si>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</si>
  <si>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</si>
  <si>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</si>
  <si>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</si>
  <si>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</si>
  <si>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</si>
  <si>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</si>
  <si>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</si>
  <si>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</si>
  <si>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</si>
  <si>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</si>
  <si>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</si>
  <si>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</si>
  <si>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</si>
  <si>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</si>
  <si>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</si>
  <si>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Forlì</t>
  </si>
  <si>
    <t>Variazione</t>
  </si>
  <si>
    <t>TOTALE</t>
  </si>
  <si>
    <t>Circondario di Tribunale Ordinario di Bologna</t>
  </si>
  <si>
    <t>Circondario di Tribunale Ordinario di Ferrara</t>
  </si>
  <si>
    <t>Circondario di Tribunale Ordinario di Forli</t>
  </si>
  <si>
    <t>Circondario di Tribunale Ordinario di Modena</t>
  </si>
  <si>
    <t>Circondario di Tribunale Ordinario di Parma</t>
  </si>
  <si>
    <t>Circondario di Tribunale Ordinario di Piacenza</t>
  </si>
  <si>
    <t>Circondario di Tribunale Ordinario di Ravenna</t>
  </si>
  <si>
    <t>Circondario di Tribunale Ordinario di Reggio Emilia</t>
  </si>
  <si>
    <t>Circondario di Tribunale Ordinario di Rimini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</si>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</sst>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0" fontId="17" fillId="0" borderId="2" xfId="1" applyFont="1" applyBorder="1"/>
    <xf numFmtId="3" fontId="16" fillId="0" borderId="2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Fill="1"/>
    <xf numFmtId="0" fontId="14" fillId="0" borderId="0" xfId="7" applyFont="1"/>
    <xf numFmtId="0" fontId="14" fillId="0" borderId="0" xfId="0" applyFont="1"/>
    <xf numFmtId="3" fontId="14" fillId="0" borderId="1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0" fontId="14" fillId="0" borderId="1" xfId="0" applyNumberFormat="1" applyFont="1" applyBorder="1"/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16" fillId="0" borderId="1" xfId="1" applyNumberFormat="1" applyFont="1" applyBorder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2" xfId="21" applyFont="1" applyBorder="1"/>
    <xf numFmtId="3" fontId="17" fillId="0" borderId="2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0" fontId="16" fillId="0" borderId="1" xfId="1" applyFont="1" applyBorder="1" applyAlignment="1">
      <alignment horizontal="left" vertical="center" wrapText="1"/>
    </xf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2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J73" sqref="J73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5703125" style="33" customWidth="1"/>
    <col min="4" max="4" width="9.28515625" style="33" customWidth="1"/>
    <col min="5" max="5" width="9.5703125" style="33" customWidth="1"/>
    <col min="6" max="6" width="9.28515625" style="33" customWidth="1"/>
    <col min="7" max="7" width="9.5703125" style="33" customWidth="1"/>
    <col min="8" max="8" width="9.28515625" style="33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1" t="s">
        <v>50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20</v>
      </c>
      <c r="C6" s="30" t="s">
        <v>41</v>
      </c>
      <c r="D6" s="30" t="s">
        <v>42</v>
      </c>
      <c r="E6" s="30" t="s">
        <v>45</v>
      </c>
      <c r="F6" s="30" t="s">
        <v>46</v>
      </c>
      <c r="G6" s="7" t="s">
        <v>51</v>
      </c>
      <c r="H6" s="7" t="s">
        <v>52</v>
      </c>
    </row>
    <row r="7" spans="1:8" x14ac:dyDescent="0.2">
      <c r="A7" s="60" t="s">
        <v>11</v>
      </c>
      <c r="B7" s="8" t="s">
        <v>4</v>
      </c>
      <c r="C7" s="34">
        <v>3954</v>
      </c>
      <c r="D7" s="34">
        <v>4572</v>
      </c>
      <c r="E7" s="34">
        <v>4125</v>
      </c>
      <c r="F7" s="34">
        <v>4332</v>
      </c>
      <c r="G7" s="34">
        <v>3199</v>
      </c>
      <c r="H7" s="34">
        <v>3057</v>
      </c>
    </row>
    <row r="8" spans="1:8" x14ac:dyDescent="0.2">
      <c r="A8" s="60" t="s">
        <v>21</v>
      </c>
      <c r="B8" s="8" t="s">
        <v>5</v>
      </c>
      <c r="C8" s="34">
        <v>793</v>
      </c>
      <c r="D8" s="34">
        <v>867</v>
      </c>
      <c r="E8" s="34">
        <v>527</v>
      </c>
      <c r="F8" s="34">
        <v>1430</v>
      </c>
      <c r="G8" s="34">
        <v>370</v>
      </c>
      <c r="H8" s="34">
        <v>911</v>
      </c>
    </row>
    <row r="9" spans="1:8" x14ac:dyDescent="0.2">
      <c r="A9" s="60" t="s">
        <v>21</v>
      </c>
      <c r="B9" s="8" t="s">
        <v>6</v>
      </c>
      <c r="C9" s="34">
        <v>460</v>
      </c>
      <c r="D9" s="34">
        <v>515</v>
      </c>
      <c r="E9" s="34">
        <v>403</v>
      </c>
      <c r="F9" s="34">
        <v>420</v>
      </c>
      <c r="G9" s="34">
        <v>284</v>
      </c>
      <c r="H9" s="34">
        <v>283</v>
      </c>
    </row>
    <row r="10" spans="1:8" x14ac:dyDescent="0.2">
      <c r="A10" s="60" t="s">
        <v>21</v>
      </c>
      <c r="B10" s="8" t="s">
        <v>22</v>
      </c>
      <c r="C10" s="34">
        <v>164</v>
      </c>
      <c r="D10" s="34">
        <v>227</v>
      </c>
      <c r="E10" s="34">
        <v>141</v>
      </c>
      <c r="F10" s="34">
        <v>245</v>
      </c>
      <c r="G10" s="34">
        <v>94</v>
      </c>
      <c r="H10" s="34">
        <v>180</v>
      </c>
    </row>
    <row r="11" spans="1:8" x14ac:dyDescent="0.2">
      <c r="A11" s="60" t="s">
        <v>21</v>
      </c>
      <c r="B11" s="8" t="s">
        <v>8</v>
      </c>
      <c r="C11" s="34">
        <v>29</v>
      </c>
      <c r="D11" s="34">
        <v>19</v>
      </c>
      <c r="E11" s="34">
        <v>24</v>
      </c>
      <c r="F11" s="34">
        <v>22</v>
      </c>
      <c r="G11" s="34">
        <v>38</v>
      </c>
      <c r="H11" s="34">
        <v>24</v>
      </c>
    </row>
    <row r="12" spans="1:8" x14ac:dyDescent="0.2">
      <c r="A12" s="60"/>
      <c r="B12" s="9" t="s">
        <v>23</v>
      </c>
      <c r="C12" s="10">
        <f t="shared" ref="C12:D12" si="0">SUM(C7:C11)</f>
        <v>5400</v>
      </c>
      <c r="D12" s="10">
        <f t="shared" si="0"/>
        <v>6200</v>
      </c>
      <c r="E12" s="41">
        <f t="shared" ref="E12:F12" si="1">SUM(E7:E11)</f>
        <v>5220</v>
      </c>
      <c r="F12" s="41">
        <f t="shared" si="1"/>
        <v>6449</v>
      </c>
      <c r="G12" s="10">
        <f t="shared" ref="G12:H12" si="2">SUM(G7:G11)</f>
        <v>3985</v>
      </c>
      <c r="H12" s="10">
        <f t="shared" si="2"/>
        <v>4455</v>
      </c>
    </row>
    <row r="13" spans="1:8" ht="7.15" customHeight="1" x14ac:dyDescent="0.2">
      <c r="A13" s="11"/>
      <c r="B13" s="12"/>
      <c r="C13" s="35"/>
      <c r="D13" s="35"/>
      <c r="E13" s="35"/>
      <c r="F13" s="35"/>
      <c r="G13" s="35"/>
      <c r="H13" s="35"/>
    </row>
    <row r="14" spans="1:8" ht="13.5" customHeight="1" x14ac:dyDescent="0.2">
      <c r="A14" s="11"/>
      <c r="B14" s="14" t="s">
        <v>24</v>
      </c>
      <c r="C14" s="61">
        <f>D12/C12</f>
        <v>1.1481481481481481</v>
      </c>
      <c r="D14" s="62"/>
      <c r="E14" s="61">
        <f>F12/E12</f>
        <v>1.2354406130268198</v>
      </c>
      <c r="F14" s="62"/>
      <c r="G14" s="61">
        <f>H12/G12</f>
        <v>1.1179422835633626</v>
      </c>
      <c r="H14" s="62"/>
    </row>
    <row r="15" spans="1:8" x14ac:dyDescent="0.2">
      <c r="C15" s="36"/>
      <c r="D15" s="36"/>
      <c r="E15" s="36"/>
      <c r="F15" s="36"/>
      <c r="G15" s="36"/>
      <c r="H15" s="36"/>
    </row>
    <row r="16" spans="1:8" x14ac:dyDescent="0.2">
      <c r="A16" s="60" t="s">
        <v>12</v>
      </c>
      <c r="B16" s="8" t="s">
        <v>4</v>
      </c>
      <c r="C16" s="34">
        <v>1480</v>
      </c>
      <c r="D16" s="34">
        <v>1386</v>
      </c>
      <c r="E16" s="34">
        <v>1475</v>
      </c>
      <c r="F16" s="34">
        <v>1613</v>
      </c>
      <c r="G16" s="34">
        <v>1141</v>
      </c>
      <c r="H16" s="34">
        <v>1195</v>
      </c>
    </row>
    <row r="17" spans="1:8" x14ac:dyDescent="0.2">
      <c r="A17" s="60" t="s">
        <v>25</v>
      </c>
      <c r="B17" s="8" t="s">
        <v>5</v>
      </c>
      <c r="C17" s="34">
        <v>474</v>
      </c>
      <c r="D17" s="34">
        <v>555</v>
      </c>
      <c r="E17" s="34">
        <v>309</v>
      </c>
      <c r="F17" s="34">
        <v>544</v>
      </c>
      <c r="G17" s="34">
        <v>224</v>
      </c>
      <c r="H17" s="34">
        <v>280</v>
      </c>
    </row>
    <row r="18" spans="1:8" x14ac:dyDescent="0.2">
      <c r="A18" s="60" t="s">
        <v>25</v>
      </c>
      <c r="B18" s="8" t="s">
        <v>6</v>
      </c>
      <c r="C18" s="37">
        <v>112</v>
      </c>
      <c r="D18" s="34">
        <v>109</v>
      </c>
      <c r="E18" s="37">
        <v>121</v>
      </c>
      <c r="F18" s="34">
        <v>123</v>
      </c>
      <c r="G18" s="37">
        <v>86</v>
      </c>
      <c r="H18" s="34">
        <v>85</v>
      </c>
    </row>
    <row r="19" spans="1:8" x14ac:dyDescent="0.2">
      <c r="A19" s="60" t="s">
        <v>25</v>
      </c>
      <c r="B19" s="8" t="s">
        <v>22</v>
      </c>
      <c r="C19" s="34">
        <v>39</v>
      </c>
      <c r="D19" s="34">
        <v>99</v>
      </c>
      <c r="E19" s="34">
        <v>54</v>
      </c>
      <c r="F19" s="34">
        <v>85</v>
      </c>
      <c r="G19" s="34">
        <v>42</v>
      </c>
      <c r="H19" s="34">
        <v>40</v>
      </c>
    </row>
    <row r="20" spans="1:8" x14ac:dyDescent="0.2">
      <c r="A20" s="60" t="s">
        <v>25</v>
      </c>
      <c r="B20" s="8" t="s">
        <v>8</v>
      </c>
      <c r="C20" s="34">
        <v>22</v>
      </c>
      <c r="D20" s="34">
        <v>12</v>
      </c>
      <c r="E20" s="34">
        <v>25</v>
      </c>
      <c r="F20" s="34">
        <v>28</v>
      </c>
      <c r="G20" s="34">
        <v>9</v>
      </c>
      <c r="H20" s="34">
        <v>11</v>
      </c>
    </row>
    <row r="21" spans="1:8" x14ac:dyDescent="0.2">
      <c r="A21" s="60"/>
      <c r="B21" s="9" t="s">
        <v>23</v>
      </c>
      <c r="C21" s="10">
        <f t="shared" ref="C21:F21" si="3">SUM(C16:C20)</f>
        <v>2127</v>
      </c>
      <c r="D21" s="10">
        <f t="shared" si="3"/>
        <v>2161</v>
      </c>
      <c r="E21" s="41">
        <f t="shared" si="3"/>
        <v>1984</v>
      </c>
      <c r="F21" s="41">
        <f t="shared" si="3"/>
        <v>2393</v>
      </c>
      <c r="G21" s="10">
        <f t="shared" ref="G21:H21" si="4">SUM(G16:G20)</f>
        <v>1502</v>
      </c>
      <c r="H21" s="10">
        <f t="shared" si="4"/>
        <v>1611</v>
      </c>
    </row>
    <row r="22" spans="1:8" ht="7.15" customHeight="1" x14ac:dyDescent="0.2">
      <c r="A22" s="11"/>
      <c r="B22" s="12"/>
      <c r="C22" s="35"/>
      <c r="D22" s="35"/>
      <c r="E22" s="35"/>
      <c r="F22" s="35"/>
      <c r="G22" s="35"/>
      <c r="H22" s="35"/>
    </row>
    <row r="23" spans="1:8" x14ac:dyDescent="0.2">
      <c r="A23" s="11"/>
      <c r="B23" s="14" t="s">
        <v>24</v>
      </c>
      <c r="C23" s="61">
        <f>D21/C21</f>
        <v>1.0159849553361542</v>
      </c>
      <c r="D23" s="62"/>
      <c r="E23" s="61">
        <f>F21/E21</f>
        <v>1.206149193548387</v>
      </c>
      <c r="F23" s="62"/>
      <c r="G23" s="61">
        <f>H21/G21</f>
        <v>1.0725699067909453</v>
      </c>
      <c r="H23" s="62"/>
    </row>
    <row r="24" spans="1:8" x14ac:dyDescent="0.2">
      <c r="C24" s="36"/>
      <c r="D24" s="36"/>
      <c r="E24" s="36"/>
      <c r="F24" s="36"/>
      <c r="G24" s="36"/>
      <c r="H24" s="36"/>
    </row>
    <row r="25" spans="1:8" x14ac:dyDescent="0.2">
      <c r="A25" s="60" t="s">
        <v>28</v>
      </c>
      <c r="B25" s="8" t="s">
        <v>4</v>
      </c>
      <c r="C25" s="34">
        <v>1430</v>
      </c>
      <c r="D25" s="34">
        <v>1430</v>
      </c>
      <c r="E25" s="34">
        <v>1363</v>
      </c>
      <c r="F25" s="34">
        <v>1481</v>
      </c>
      <c r="G25" s="34">
        <v>1036</v>
      </c>
      <c r="H25" s="34">
        <v>971</v>
      </c>
    </row>
    <row r="26" spans="1:8" x14ac:dyDescent="0.2">
      <c r="A26" s="60"/>
      <c r="B26" s="8" t="s">
        <v>5</v>
      </c>
      <c r="C26" s="34">
        <v>420</v>
      </c>
      <c r="D26" s="34">
        <v>440</v>
      </c>
      <c r="E26" s="34">
        <v>288</v>
      </c>
      <c r="F26" s="34">
        <v>453</v>
      </c>
      <c r="G26" s="34">
        <v>162</v>
      </c>
      <c r="H26" s="34">
        <v>261</v>
      </c>
    </row>
    <row r="27" spans="1:8" x14ac:dyDescent="0.2">
      <c r="A27" s="60"/>
      <c r="B27" s="8" t="s">
        <v>6</v>
      </c>
      <c r="C27" s="34">
        <v>204</v>
      </c>
      <c r="D27" s="34">
        <v>231</v>
      </c>
      <c r="E27" s="34">
        <v>153</v>
      </c>
      <c r="F27" s="34">
        <v>161</v>
      </c>
      <c r="G27" s="34">
        <v>98</v>
      </c>
      <c r="H27" s="34">
        <v>91</v>
      </c>
    </row>
    <row r="28" spans="1:8" x14ac:dyDescent="0.2">
      <c r="A28" s="60"/>
      <c r="B28" s="8" t="s">
        <v>22</v>
      </c>
      <c r="C28" s="34">
        <v>101</v>
      </c>
      <c r="D28" s="34">
        <v>85</v>
      </c>
      <c r="E28" s="34">
        <v>68</v>
      </c>
      <c r="F28" s="34">
        <v>109</v>
      </c>
      <c r="G28" s="34">
        <v>43</v>
      </c>
      <c r="H28" s="34">
        <v>81</v>
      </c>
    </row>
    <row r="29" spans="1:8" x14ac:dyDescent="0.2">
      <c r="A29" s="60"/>
      <c r="B29" s="8" t="s">
        <v>8</v>
      </c>
      <c r="C29" s="34">
        <v>16</v>
      </c>
      <c r="D29" s="34">
        <v>22</v>
      </c>
      <c r="E29" s="34">
        <v>21</v>
      </c>
      <c r="F29" s="34">
        <v>19</v>
      </c>
      <c r="G29" s="34">
        <v>19</v>
      </c>
      <c r="H29" s="34">
        <v>16</v>
      </c>
    </row>
    <row r="30" spans="1:8" x14ac:dyDescent="0.2">
      <c r="A30" s="60"/>
      <c r="B30" s="9" t="s">
        <v>23</v>
      </c>
      <c r="C30" s="10">
        <f t="shared" ref="C30:F30" si="5">SUM(C25:C29)</f>
        <v>2171</v>
      </c>
      <c r="D30" s="10">
        <f t="shared" si="5"/>
        <v>2208</v>
      </c>
      <c r="E30" s="41">
        <f t="shared" si="5"/>
        <v>1893</v>
      </c>
      <c r="F30" s="41">
        <f t="shared" si="5"/>
        <v>2223</v>
      </c>
      <c r="G30" s="10">
        <f t="shared" ref="G30:H30" si="6">SUM(G25:G29)</f>
        <v>1358</v>
      </c>
      <c r="H30" s="10">
        <f t="shared" si="6"/>
        <v>1420</v>
      </c>
    </row>
    <row r="31" spans="1:8" ht="7.15" customHeight="1" x14ac:dyDescent="0.2">
      <c r="A31" s="11"/>
      <c r="B31" s="12"/>
      <c r="C31" s="35"/>
      <c r="D31" s="35"/>
      <c r="E31" s="35"/>
      <c r="F31" s="35"/>
      <c r="G31" s="35"/>
      <c r="H31" s="35"/>
    </row>
    <row r="32" spans="1:8" x14ac:dyDescent="0.2">
      <c r="A32" s="11"/>
      <c r="B32" s="14" t="s">
        <v>24</v>
      </c>
      <c r="C32" s="61">
        <f>D30/C30</f>
        <v>1.0170428374021188</v>
      </c>
      <c r="D32" s="62"/>
      <c r="E32" s="61">
        <f>F30/E30</f>
        <v>1.1743264659270998</v>
      </c>
      <c r="F32" s="62"/>
      <c r="G32" s="61">
        <f>H30/G30</f>
        <v>1.0456553755522828</v>
      </c>
      <c r="H32" s="62"/>
    </row>
    <row r="33" spans="1:8" x14ac:dyDescent="0.2">
      <c r="C33" s="36"/>
      <c r="D33" s="36"/>
      <c r="E33" s="36"/>
      <c r="F33" s="36"/>
      <c r="G33" s="36"/>
      <c r="H33" s="36"/>
    </row>
    <row r="34" spans="1:8" x14ac:dyDescent="0.2">
      <c r="A34" s="60" t="s">
        <v>13</v>
      </c>
      <c r="B34" s="8" t="s">
        <v>4</v>
      </c>
      <c r="C34" s="34">
        <v>3319</v>
      </c>
      <c r="D34" s="34">
        <v>3534</v>
      </c>
      <c r="E34" s="34">
        <v>3395</v>
      </c>
      <c r="F34" s="34">
        <v>3490</v>
      </c>
      <c r="G34" s="34">
        <v>2318</v>
      </c>
      <c r="H34" s="34">
        <v>2473</v>
      </c>
    </row>
    <row r="35" spans="1:8" x14ac:dyDescent="0.2">
      <c r="A35" s="60" t="s">
        <v>26</v>
      </c>
      <c r="B35" s="8" t="s">
        <v>5</v>
      </c>
      <c r="C35" s="34">
        <v>739</v>
      </c>
      <c r="D35" s="34">
        <v>959</v>
      </c>
      <c r="E35" s="34">
        <v>575</v>
      </c>
      <c r="F35" s="34">
        <v>902</v>
      </c>
      <c r="G35" s="34">
        <v>365</v>
      </c>
      <c r="H35" s="34">
        <v>982</v>
      </c>
    </row>
    <row r="36" spans="1:8" x14ac:dyDescent="0.2">
      <c r="A36" s="60" t="s">
        <v>26</v>
      </c>
      <c r="B36" s="8" t="s">
        <v>6</v>
      </c>
      <c r="C36" s="34">
        <v>413</v>
      </c>
      <c r="D36" s="34">
        <v>446</v>
      </c>
      <c r="E36" s="34">
        <v>363</v>
      </c>
      <c r="F36" s="34">
        <v>382</v>
      </c>
      <c r="G36" s="34">
        <v>258</v>
      </c>
      <c r="H36" s="34">
        <v>254</v>
      </c>
    </row>
    <row r="37" spans="1:8" x14ac:dyDescent="0.2">
      <c r="A37" s="60" t="s">
        <v>26</v>
      </c>
      <c r="B37" s="8" t="s">
        <v>22</v>
      </c>
      <c r="C37" s="34">
        <v>181</v>
      </c>
      <c r="D37" s="34">
        <v>197</v>
      </c>
      <c r="E37" s="34">
        <v>169</v>
      </c>
      <c r="F37" s="34">
        <v>252</v>
      </c>
      <c r="G37" s="34">
        <v>116</v>
      </c>
      <c r="H37" s="34">
        <v>169</v>
      </c>
    </row>
    <row r="38" spans="1:8" x14ac:dyDescent="0.2">
      <c r="A38" s="60" t="s">
        <v>26</v>
      </c>
      <c r="B38" s="8" t="s">
        <v>8</v>
      </c>
      <c r="C38" s="34">
        <v>75</v>
      </c>
      <c r="D38" s="34">
        <v>64</v>
      </c>
      <c r="E38" s="34">
        <v>43</v>
      </c>
      <c r="F38" s="34">
        <v>38</v>
      </c>
      <c r="G38" s="34">
        <v>38</v>
      </c>
      <c r="H38" s="34">
        <v>45</v>
      </c>
    </row>
    <row r="39" spans="1:8" x14ac:dyDescent="0.2">
      <c r="A39" s="60"/>
      <c r="B39" s="9" t="s">
        <v>23</v>
      </c>
      <c r="C39" s="10">
        <f t="shared" ref="C39:F39" si="7">SUM(C34:C38)</f>
        <v>4727</v>
      </c>
      <c r="D39" s="10">
        <f t="shared" si="7"/>
        <v>5200</v>
      </c>
      <c r="E39" s="41">
        <f t="shared" si="7"/>
        <v>4545</v>
      </c>
      <c r="F39" s="41">
        <f t="shared" si="7"/>
        <v>5064</v>
      </c>
      <c r="G39" s="10">
        <f t="shared" ref="G39:H39" si="8">SUM(G34:G38)</f>
        <v>3095</v>
      </c>
      <c r="H39" s="10">
        <f t="shared" si="8"/>
        <v>3923</v>
      </c>
    </row>
    <row r="40" spans="1:8" ht="7.15" customHeight="1" x14ac:dyDescent="0.2">
      <c r="A40" s="11"/>
      <c r="B40" s="12"/>
      <c r="C40" s="35"/>
      <c r="D40" s="35"/>
      <c r="E40" s="35"/>
      <c r="F40" s="35"/>
      <c r="G40" s="35"/>
      <c r="H40" s="35"/>
    </row>
    <row r="41" spans="1:8" x14ac:dyDescent="0.2">
      <c r="A41" s="11"/>
      <c r="B41" s="14" t="s">
        <v>24</v>
      </c>
      <c r="C41" s="61">
        <f>D39/C39</f>
        <v>1.1000634651999153</v>
      </c>
      <c r="D41" s="62"/>
      <c r="E41" s="61">
        <f>F39/E39</f>
        <v>1.1141914191419142</v>
      </c>
      <c r="F41" s="62"/>
      <c r="G41" s="61">
        <f>H39/G39</f>
        <v>1.2675282714054927</v>
      </c>
      <c r="H41" s="62"/>
    </row>
    <row r="42" spans="1:8" x14ac:dyDescent="0.2">
      <c r="C42" s="32"/>
      <c r="D42" s="32"/>
      <c r="E42" s="32"/>
      <c r="F42" s="32"/>
      <c r="G42" s="32"/>
      <c r="H42" s="32"/>
    </row>
    <row r="43" spans="1:8" x14ac:dyDescent="0.2">
      <c r="A43" s="60" t="s">
        <v>14</v>
      </c>
      <c r="B43" s="8" t="s">
        <v>4</v>
      </c>
      <c r="C43" s="34">
        <v>2194</v>
      </c>
      <c r="D43" s="34">
        <v>2314</v>
      </c>
      <c r="E43" s="34">
        <v>1986</v>
      </c>
      <c r="F43" s="34">
        <v>2163</v>
      </c>
      <c r="G43" s="34">
        <v>1507</v>
      </c>
      <c r="H43" s="34">
        <v>1669</v>
      </c>
    </row>
    <row r="44" spans="1:8" x14ac:dyDescent="0.2">
      <c r="A44" s="60"/>
      <c r="B44" s="8" t="s">
        <v>5</v>
      </c>
      <c r="C44" s="34">
        <v>366</v>
      </c>
      <c r="D44" s="34">
        <v>450</v>
      </c>
      <c r="E44" s="34">
        <v>286</v>
      </c>
      <c r="F44" s="34">
        <v>393</v>
      </c>
      <c r="G44" s="34">
        <v>206</v>
      </c>
      <c r="H44" s="34">
        <v>402</v>
      </c>
    </row>
    <row r="45" spans="1:8" x14ac:dyDescent="0.2">
      <c r="A45" s="60"/>
      <c r="B45" s="8" t="s">
        <v>6</v>
      </c>
      <c r="C45" s="34">
        <v>202</v>
      </c>
      <c r="D45" s="34">
        <v>215</v>
      </c>
      <c r="E45" s="34">
        <v>208</v>
      </c>
      <c r="F45" s="34">
        <v>194</v>
      </c>
      <c r="G45" s="34">
        <v>157</v>
      </c>
      <c r="H45" s="34">
        <v>163</v>
      </c>
    </row>
    <row r="46" spans="1:8" x14ac:dyDescent="0.2">
      <c r="A46" s="60"/>
      <c r="B46" s="8" t="s">
        <v>22</v>
      </c>
      <c r="C46" s="34">
        <v>116</v>
      </c>
      <c r="D46" s="34">
        <v>89</v>
      </c>
      <c r="E46" s="34">
        <v>104</v>
      </c>
      <c r="F46" s="34">
        <v>104</v>
      </c>
      <c r="G46" s="34">
        <v>77</v>
      </c>
      <c r="H46" s="34">
        <v>61</v>
      </c>
    </row>
    <row r="47" spans="1:8" x14ac:dyDescent="0.2">
      <c r="A47" s="60"/>
      <c r="B47" s="8" t="s">
        <v>8</v>
      </c>
      <c r="C47" s="34">
        <v>75</v>
      </c>
      <c r="D47" s="34">
        <v>53</v>
      </c>
      <c r="E47" s="34">
        <v>75</v>
      </c>
      <c r="F47" s="34">
        <v>51</v>
      </c>
      <c r="G47" s="34">
        <v>13</v>
      </c>
      <c r="H47" s="34">
        <v>25</v>
      </c>
    </row>
    <row r="48" spans="1:8" x14ac:dyDescent="0.2">
      <c r="A48" s="60"/>
      <c r="B48" s="9" t="s">
        <v>23</v>
      </c>
      <c r="C48" s="10">
        <f t="shared" ref="C48:F48" si="9">SUM(C43:C47)</f>
        <v>2953</v>
      </c>
      <c r="D48" s="10">
        <f t="shared" si="9"/>
        <v>3121</v>
      </c>
      <c r="E48" s="41">
        <f t="shared" si="9"/>
        <v>2659</v>
      </c>
      <c r="F48" s="41">
        <f t="shared" si="9"/>
        <v>2905</v>
      </c>
      <c r="G48" s="10">
        <f t="shared" ref="G48:H48" si="10">SUM(G43:G47)</f>
        <v>1960</v>
      </c>
      <c r="H48" s="10">
        <f t="shared" si="10"/>
        <v>2320</v>
      </c>
    </row>
    <row r="49" spans="1:8" ht="7.15" customHeight="1" x14ac:dyDescent="0.2">
      <c r="A49" s="11"/>
      <c r="B49" s="12"/>
      <c r="C49" s="35"/>
      <c r="D49" s="35"/>
      <c r="E49" s="35"/>
      <c r="F49" s="35"/>
      <c r="G49" s="35"/>
      <c r="H49" s="35"/>
    </row>
    <row r="50" spans="1:8" x14ac:dyDescent="0.2">
      <c r="A50" s="11"/>
      <c r="B50" s="14" t="s">
        <v>24</v>
      </c>
      <c r="C50" s="61">
        <f>D48/C48</f>
        <v>1.0568912969861157</v>
      </c>
      <c r="D50" s="62"/>
      <c r="E50" s="61">
        <f>F48/E48</f>
        <v>1.0925159834524256</v>
      </c>
      <c r="F50" s="62"/>
      <c r="G50" s="61">
        <f>H48/G48</f>
        <v>1.1836734693877551</v>
      </c>
      <c r="H50" s="62"/>
    </row>
    <row r="51" spans="1:8" x14ac:dyDescent="0.2">
      <c r="C51" s="32"/>
      <c r="D51" s="32"/>
      <c r="E51" s="32"/>
      <c r="F51" s="32"/>
      <c r="G51" s="32"/>
      <c r="H51" s="32"/>
    </row>
    <row r="52" spans="1:8" x14ac:dyDescent="0.2">
      <c r="A52" s="60" t="s">
        <v>15</v>
      </c>
      <c r="B52" s="8" t="s">
        <v>4</v>
      </c>
      <c r="C52" s="34">
        <v>1317</v>
      </c>
      <c r="D52" s="34">
        <v>1406</v>
      </c>
      <c r="E52" s="34">
        <v>1263</v>
      </c>
      <c r="F52" s="34">
        <v>1395</v>
      </c>
      <c r="G52" s="34">
        <v>805</v>
      </c>
      <c r="H52" s="34">
        <v>870</v>
      </c>
    </row>
    <row r="53" spans="1:8" x14ac:dyDescent="0.2">
      <c r="A53" s="60"/>
      <c r="B53" s="8" t="s">
        <v>5</v>
      </c>
      <c r="C53" s="34">
        <v>238</v>
      </c>
      <c r="D53" s="34">
        <v>269</v>
      </c>
      <c r="E53" s="34">
        <v>219</v>
      </c>
      <c r="F53" s="34">
        <v>294</v>
      </c>
      <c r="G53" s="34">
        <v>149</v>
      </c>
      <c r="H53" s="34">
        <v>385</v>
      </c>
    </row>
    <row r="54" spans="1:8" x14ac:dyDescent="0.2">
      <c r="A54" s="60"/>
      <c r="B54" s="8" t="s">
        <v>6</v>
      </c>
      <c r="C54" s="34">
        <v>136</v>
      </c>
      <c r="D54" s="34">
        <v>134</v>
      </c>
      <c r="E54" s="34">
        <v>122</v>
      </c>
      <c r="F54" s="34">
        <v>132</v>
      </c>
      <c r="G54" s="34">
        <v>102</v>
      </c>
      <c r="H54" s="34">
        <v>117</v>
      </c>
    </row>
    <row r="55" spans="1:8" x14ac:dyDescent="0.2">
      <c r="A55" s="60"/>
      <c r="B55" s="8" t="s">
        <v>22</v>
      </c>
      <c r="C55" s="34">
        <v>52</v>
      </c>
      <c r="D55" s="34">
        <v>50</v>
      </c>
      <c r="E55" s="34">
        <v>38</v>
      </c>
      <c r="F55" s="34">
        <v>50</v>
      </c>
      <c r="G55" s="34">
        <v>31</v>
      </c>
      <c r="H55" s="34">
        <v>45</v>
      </c>
    </row>
    <row r="56" spans="1:8" x14ac:dyDescent="0.2">
      <c r="A56" s="60"/>
      <c r="B56" s="8" t="s">
        <v>8</v>
      </c>
      <c r="C56" s="34">
        <v>16</v>
      </c>
      <c r="D56" s="34">
        <v>19</v>
      </c>
      <c r="E56" s="34">
        <v>6</v>
      </c>
      <c r="F56" s="34">
        <v>12</v>
      </c>
      <c r="G56" s="34">
        <v>11</v>
      </c>
      <c r="H56" s="34">
        <v>10</v>
      </c>
    </row>
    <row r="57" spans="1:8" x14ac:dyDescent="0.2">
      <c r="A57" s="60"/>
      <c r="B57" s="9" t="s">
        <v>23</v>
      </c>
      <c r="C57" s="10">
        <f t="shared" ref="C57:F57" si="11">SUM(C52:C56)</f>
        <v>1759</v>
      </c>
      <c r="D57" s="10">
        <f t="shared" si="11"/>
        <v>1878</v>
      </c>
      <c r="E57" s="41">
        <f t="shared" si="11"/>
        <v>1648</v>
      </c>
      <c r="F57" s="41">
        <f t="shared" si="11"/>
        <v>1883</v>
      </c>
      <c r="G57" s="10">
        <f t="shared" ref="G57:H57" si="12">SUM(G52:G56)</f>
        <v>1098</v>
      </c>
      <c r="H57" s="10">
        <f t="shared" si="12"/>
        <v>1427</v>
      </c>
    </row>
    <row r="58" spans="1:8" ht="7.15" customHeight="1" x14ac:dyDescent="0.2">
      <c r="A58" s="11"/>
      <c r="B58" s="12"/>
      <c r="C58" s="35"/>
      <c r="D58" s="35"/>
      <c r="E58" s="35"/>
      <c r="F58" s="35"/>
      <c r="G58" s="35"/>
      <c r="H58" s="35"/>
    </row>
    <row r="59" spans="1:8" x14ac:dyDescent="0.2">
      <c r="A59" s="11"/>
      <c r="B59" s="14" t="s">
        <v>24</v>
      </c>
      <c r="C59" s="61">
        <f>D57/C57</f>
        <v>1.0676520750426379</v>
      </c>
      <c r="D59" s="62"/>
      <c r="E59" s="61">
        <f>F57/E57</f>
        <v>1.1425970873786409</v>
      </c>
      <c r="F59" s="62"/>
      <c r="G59" s="61">
        <f>H57/G57</f>
        <v>1.2996357012750455</v>
      </c>
      <c r="H59" s="62"/>
    </row>
    <row r="61" spans="1:8" x14ac:dyDescent="0.2">
      <c r="A61" s="60" t="s">
        <v>16</v>
      </c>
      <c r="B61" s="8" t="s">
        <v>4</v>
      </c>
      <c r="C61" s="34">
        <v>1249</v>
      </c>
      <c r="D61" s="34">
        <v>1334</v>
      </c>
      <c r="E61" s="34">
        <v>1302</v>
      </c>
      <c r="F61" s="34">
        <v>1357</v>
      </c>
      <c r="G61" s="34">
        <v>1117</v>
      </c>
      <c r="H61" s="34">
        <v>1107</v>
      </c>
    </row>
    <row r="62" spans="1:8" x14ac:dyDescent="0.2">
      <c r="A62" s="60"/>
      <c r="B62" s="8" t="s">
        <v>5</v>
      </c>
      <c r="C62" s="34">
        <v>423</v>
      </c>
      <c r="D62" s="34">
        <v>442</v>
      </c>
      <c r="E62" s="34">
        <v>295</v>
      </c>
      <c r="F62" s="34">
        <v>585</v>
      </c>
      <c r="G62" s="34">
        <v>192</v>
      </c>
      <c r="H62" s="34">
        <v>448</v>
      </c>
    </row>
    <row r="63" spans="1:8" x14ac:dyDescent="0.2">
      <c r="A63" s="60"/>
      <c r="B63" s="8" t="s">
        <v>6</v>
      </c>
      <c r="C63" s="34">
        <v>166</v>
      </c>
      <c r="D63" s="34">
        <v>163</v>
      </c>
      <c r="E63" s="34">
        <v>174</v>
      </c>
      <c r="F63" s="34">
        <v>167</v>
      </c>
      <c r="G63" s="34">
        <v>107</v>
      </c>
      <c r="H63" s="34">
        <v>126</v>
      </c>
    </row>
    <row r="64" spans="1:8" x14ac:dyDescent="0.2">
      <c r="A64" s="60"/>
      <c r="B64" s="8" t="s">
        <v>22</v>
      </c>
      <c r="C64" s="34">
        <v>51</v>
      </c>
      <c r="D64" s="34">
        <v>45</v>
      </c>
      <c r="E64" s="34">
        <v>46</v>
      </c>
      <c r="F64" s="34">
        <v>60</v>
      </c>
      <c r="G64" s="34">
        <v>47</v>
      </c>
      <c r="H64" s="34">
        <v>46</v>
      </c>
    </row>
    <row r="65" spans="1:8" x14ac:dyDescent="0.2">
      <c r="A65" s="60"/>
      <c r="B65" s="8" t="s">
        <v>8</v>
      </c>
      <c r="C65" s="34">
        <v>14</v>
      </c>
      <c r="D65" s="34">
        <v>16</v>
      </c>
      <c r="E65" s="34">
        <v>19</v>
      </c>
      <c r="F65" s="34">
        <v>22</v>
      </c>
      <c r="G65" s="34">
        <v>22</v>
      </c>
      <c r="H65" s="34">
        <v>18</v>
      </c>
    </row>
    <row r="66" spans="1:8" x14ac:dyDescent="0.2">
      <c r="A66" s="60"/>
      <c r="B66" s="9" t="s">
        <v>23</v>
      </c>
      <c r="C66" s="10">
        <f t="shared" ref="C66:F66" si="13">SUM(C61:C65)</f>
        <v>1903</v>
      </c>
      <c r="D66" s="10">
        <f t="shared" si="13"/>
        <v>2000</v>
      </c>
      <c r="E66" s="41">
        <f t="shared" si="13"/>
        <v>1836</v>
      </c>
      <c r="F66" s="41">
        <f t="shared" si="13"/>
        <v>2191</v>
      </c>
      <c r="G66" s="10">
        <f t="shared" ref="G66:H66" si="14">SUM(G61:G65)</f>
        <v>1485</v>
      </c>
      <c r="H66" s="10">
        <f t="shared" si="14"/>
        <v>1745</v>
      </c>
    </row>
    <row r="67" spans="1:8" ht="7.15" customHeight="1" x14ac:dyDescent="0.2">
      <c r="A67" s="11"/>
      <c r="B67" s="12"/>
      <c r="C67" s="35"/>
      <c r="D67" s="35"/>
      <c r="E67" s="35"/>
      <c r="F67" s="35"/>
      <c r="G67" s="35"/>
      <c r="H67" s="35"/>
    </row>
    <row r="68" spans="1:8" ht="13.5" customHeight="1" x14ac:dyDescent="0.2">
      <c r="A68" s="11"/>
      <c r="B68" s="14" t="s">
        <v>24</v>
      </c>
      <c r="C68" s="61">
        <f>D66/C66</f>
        <v>1.0509721492380453</v>
      </c>
      <c r="D68" s="62"/>
      <c r="E68" s="61">
        <f>F66/E66</f>
        <v>1.193355119825708</v>
      </c>
      <c r="F68" s="62"/>
      <c r="G68" s="61">
        <f>H66/G66</f>
        <v>1.1750841750841752</v>
      </c>
      <c r="H68" s="62"/>
    </row>
    <row r="69" spans="1:8" ht="10.5" customHeight="1" x14ac:dyDescent="0.2">
      <c r="A69" s="2"/>
    </row>
    <row r="70" spans="1:8" x14ac:dyDescent="0.2">
      <c r="A70" s="60" t="s">
        <v>17</v>
      </c>
      <c r="B70" s="8" t="s">
        <v>4</v>
      </c>
      <c r="C70" s="34">
        <v>2606</v>
      </c>
      <c r="D70" s="34">
        <v>2488</v>
      </c>
      <c r="E70" s="34">
        <v>2246</v>
      </c>
      <c r="F70" s="34">
        <v>2433</v>
      </c>
      <c r="G70" s="34">
        <v>1770</v>
      </c>
      <c r="H70" s="34">
        <v>1848</v>
      </c>
    </row>
    <row r="71" spans="1:8" x14ac:dyDescent="0.2">
      <c r="A71" s="60"/>
      <c r="B71" s="8" t="s">
        <v>5</v>
      </c>
      <c r="C71" s="34">
        <v>580</v>
      </c>
      <c r="D71" s="34">
        <v>961</v>
      </c>
      <c r="E71" s="34">
        <v>500</v>
      </c>
      <c r="F71" s="34">
        <v>1130</v>
      </c>
      <c r="G71" s="34">
        <v>312</v>
      </c>
      <c r="H71" s="34">
        <v>564</v>
      </c>
    </row>
    <row r="72" spans="1:8" x14ac:dyDescent="0.2">
      <c r="A72" s="60"/>
      <c r="B72" s="8" t="s">
        <v>6</v>
      </c>
      <c r="C72" s="34">
        <v>283</v>
      </c>
      <c r="D72" s="34">
        <v>271</v>
      </c>
      <c r="E72" s="34">
        <v>222</v>
      </c>
      <c r="F72" s="34">
        <v>250</v>
      </c>
      <c r="G72" s="34">
        <v>147</v>
      </c>
      <c r="H72" s="34">
        <v>159</v>
      </c>
    </row>
    <row r="73" spans="1:8" x14ac:dyDescent="0.2">
      <c r="A73" s="60"/>
      <c r="B73" s="8" t="s">
        <v>22</v>
      </c>
      <c r="C73" s="34">
        <v>82</v>
      </c>
      <c r="D73" s="34">
        <v>147</v>
      </c>
      <c r="E73" s="34">
        <v>75</v>
      </c>
      <c r="F73" s="34">
        <v>243</v>
      </c>
      <c r="G73" s="34">
        <v>61</v>
      </c>
      <c r="H73" s="34">
        <v>89</v>
      </c>
    </row>
    <row r="74" spans="1:8" x14ac:dyDescent="0.2">
      <c r="A74" s="60"/>
      <c r="B74" s="8" t="s">
        <v>8</v>
      </c>
      <c r="C74" s="34">
        <v>21</v>
      </c>
      <c r="D74" s="34">
        <v>21</v>
      </c>
      <c r="E74" s="34">
        <v>23</v>
      </c>
      <c r="F74" s="34">
        <v>23</v>
      </c>
      <c r="G74" s="34">
        <v>12</v>
      </c>
      <c r="H74" s="34">
        <v>15</v>
      </c>
    </row>
    <row r="75" spans="1:8" x14ac:dyDescent="0.2">
      <c r="A75" s="60"/>
      <c r="B75" s="9" t="s">
        <v>23</v>
      </c>
      <c r="C75" s="10">
        <f t="shared" ref="C75:F75" si="15">SUM(C70:C74)</f>
        <v>3572</v>
      </c>
      <c r="D75" s="10">
        <f t="shared" si="15"/>
        <v>3888</v>
      </c>
      <c r="E75" s="41">
        <f t="shared" si="15"/>
        <v>3066</v>
      </c>
      <c r="F75" s="41">
        <f t="shared" si="15"/>
        <v>4079</v>
      </c>
      <c r="G75" s="10">
        <f t="shared" ref="G75:H75" si="16">SUM(G70:G74)</f>
        <v>2302</v>
      </c>
      <c r="H75" s="10">
        <f t="shared" si="16"/>
        <v>2675</v>
      </c>
    </row>
    <row r="76" spans="1:8" ht="7.15" customHeight="1" x14ac:dyDescent="0.2">
      <c r="A76" s="11"/>
      <c r="B76" s="12"/>
      <c r="C76" s="35"/>
      <c r="D76" s="35"/>
      <c r="E76" s="35"/>
      <c r="F76" s="35"/>
      <c r="G76" s="35"/>
      <c r="H76" s="35"/>
    </row>
    <row r="77" spans="1:8" ht="12.75" customHeight="1" x14ac:dyDescent="0.2">
      <c r="A77" s="11"/>
      <c r="B77" s="14" t="s">
        <v>24</v>
      </c>
      <c r="C77" s="61">
        <f>D75/C75</f>
        <v>1.0884658454647256</v>
      </c>
      <c r="D77" s="62"/>
      <c r="E77" s="61">
        <f>F75/E75</f>
        <v>1.3303979125896934</v>
      </c>
      <c r="F77" s="62"/>
      <c r="G77" s="61">
        <f>H75/G75</f>
        <v>1.1620330147697655</v>
      </c>
      <c r="H77" s="62"/>
    </row>
    <row r="78" spans="1:8" ht="12.75" customHeight="1" x14ac:dyDescent="0.2"/>
    <row r="79" spans="1:8" x14ac:dyDescent="0.2">
      <c r="A79" s="60" t="s">
        <v>18</v>
      </c>
      <c r="B79" s="8" t="s">
        <v>4</v>
      </c>
      <c r="C79" s="34">
        <v>1346</v>
      </c>
      <c r="D79" s="34">
        <v>1531</v>
      </c>
      <c r="E79" s="34">
        <v>1287</v>
      </c>
      <c r="F79" s="34">
        <v>1567</v>
      </c>
      <c r="G79" s="34">
        <v>1016</v>
      </c>
      <c r="H79" s="34">
        <v>999</v>
      </c>
    </row>
    <row r="80" spans="1:8" x14ac:dyDescent="0.2">
      <c r="A80" s="60"/>
      <c r="B80" s="8" t="s">
        <v>5</v>
      </c>
      <c r="C80" s="34">
        <v>381</v>
      </c>
      <c r="D80" s="34">
        <v>456</v>
      </c>
      <c r="E80" s="34">
        <v>275</v>
      </c>
      <c r="F80" s="34">
        <v>353</v>
      </c>
      <c r="G80" s="34">
        <v>182</v>
      </c>
      <c r="H80" s="34">
        <v>273</v>
      </c>
    </row>
    <row r="81" spans="1:8" x14ac:dyDescent="0.2">
      <c r="A81" s="60"/>
      <c r="B81" s="8" t="s">
        <v>6</v>
      </c>
      <c r="C81" s="34">
        <v>189</v>
      </c>
      <c r="D81" s="34">
        <v>228</v>
      </c>
      <c r="E81" s="34">
        <v>157</v>
      </c>
      <c r="F81" s="34">
        <v>154</v>
      </c>
      <c r="G81" s="34">
        <v>113</v>
      </c>
      <c r="H81" s="34">
        <v>115</v>
      </c>
    </row>
    <row r="82" spans="1:8" x14ac:dyDescent="0.2">
      <c r="A82" s="60"/>
      <c r="B82" s="8" t="s">
        <v>22</v>
      </c>
      <c r="C82" s="34">
        <v>105</v>
      </c>
      <c r="D82" s="34">
        <v>74</v>
      </c>
      <c r="E82" s="34">
        <v>65</v>
      </c>
      <c r="F82" s="34">
        <v>93</v>
      </c>
      <c r="G82" s="34">
        <v>53</v>
      </c>
      <c r="H82" s="34">
        <v>64</v>
      </c>
    </row>
    <row r="83" spans="1:8" x14ac:dyDescent="0.2">
      <c r="A83" s="60"/>
      <c r="B83" s="8" t="s">
        <v>8</v>
      </c>
      <c r="C83" s="34">
        <v>21</v>
      </c>
      <c r="D83" s="34">
        <v>14</v>
      </c>
      <c r="E83" s="34">
        <v>15</v>
      </c>
      <c r="F83" s="34">
        <v>13</v>
      </c>
      <c r="G83" s="34">
        <v>18</v>
      </c>
      <c r="H83" s="34">
        <v>18</v>
      </c>
    </row>
    <row r="84" spans="1:8" x14ac:dyDescent="0.2">
      <c r="A84" s="60"/>
      <c r="B84" s="9" t="s">
        <v>23</v>
      </c>
      <c r="C84" s="10">
        <f t="shared" ref="C84:F84" si="17">SUM(C79:C83)</f>
        <v>2042</v>
      </c>
      <c r="D84" s="10">
        <f t="shared" si="17"/>
        <v>2303</v>
      </c>
      <c r="E84" s="41">
        <f t="shared" si="17"/>
        <v>1799</v>
      </c>
      <c r="F84" s="41">
        <f t="shared" si="17"/>
        <v>2180</v>
      </c>
      <c r="G84" s="10">
        <f t="shared" ref="G84:H84" si="18">SUM(G79:G83)</f>
        <v>1382</v>
      </c>
      <c r="H84" s="10">
        <f t="shared" si="18"/>
        <v>1469</v>
      </c>
    </row>
    <row r="85" spans="1:8" ht="7.15" customHeight="1" x14ac:dyDescent="0.2">
      <c r="A85" s="11"/>
      <c r="B85" s="12"/>
      <c r="C85" s="35"/>
      <c r="D85" s="35"/>
      <c r="E85" s="35"/>
      <c r="F85" s="35"/>
      <c r="G85" s="35"/>
      <c r="H85" s="35"/>
    </row>
    <row r="86" spans="1:8" x14ac:dyDescent="0.2">
      <c r="A86" s="11"/>
      <c r="B86" s="14" t="s">
        <v>24</v>
      </c>
      <c r="C86" s="61">
        <f>D84/C84</f>
        <v>1.1278158667972575</v>
      </c>
      <c r="D86" s="62"/>
      <c r="E86" s="61">
        <f>F84/E84</f>
        <v>1.2117843246247915</v>
      </c>
      <c r="F86" s="62"/>
      <c r="G86" s="61">
        <f>H84/G84</f>
        <v>1.0629522431259044</v>
      </c>
      <c r="H86" s="62"/>
    </row>
    <row r="87" spans="1:8" x14ac:dyDescent="0.2">
      <c r="A87" s="2"/>
    </row>
    <row r="88" spans="1:8" x14ac:dyDescent="0.2">
      <c r="A88" s="59" t="s">
        <v>48</v>
      </c>
    </row>
    <row r="89" spans="1:8" x14ac:dyDescent="0.2">
      <c r="A89" s="59" t="s">
        <v>40</v>
      </c>
    </row>
  </sheetData>
  <mergeCells count="36"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9:A84"/>
    <mergeCell ref="A61:A66"/>
    <mergeCell ref="A70:A75"/>
    <mergeCell ref="A7:A12"/>
    <mergeCell ref="A16:A21"/>
    <mergeCell ref="A25:A30"/>
    <mergeCell ref="A34:A39"/>
    <mergeCell ref="A43:A48"/>
    <mergeCell ref="A52:A57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7" sqref="H7:H19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45" t="s">
        <v>47</v>
      </c>
      <c r="B4" s="5"/>
      <c r="E4" s="2"/>
    </row>
    <row r="5" spans="1:6" s="5" customFormat="1" x14ac:dyDescent="0.2">
      <c r="A5" s="4"/>
      <c r="E5" s="18"/>
    </row>
    <row r="6" spans="1:6" ht="44.25" customHeight="1" x14ac:dyDescent="0.2">
      <c r="A6" s="6" t="s">
        <v>3</v>
      </c>
      <c r="B6" s="6" t="s">
        <v>20</v>
      </c>
      <c r="C6" s="19" t="s">
        <v>44</v>
      </c>
      <c r="D6" s="19" t="s">
        <v>49</v>
      </c>
      <c r="E6" s="20"/>
      <c r="F6" s="30" t="s">
        <v>29</v>
      </c>
    </row>
    <row r="7" spans="1:6" s="26" customFormat="1" ht="27" customHeight="1" x14ac:dyDescent="0.2">
      <c r="A7" s="21" t="s">
        <v>11</v>
      </c>
      <c r="B7" s="22" t="s">
        <v>23</v>
      </c>
      <c r="C7" s="38">
        <v>6235</v>
      </c>
      <c r="D7" s="23">
        <v>4350</v>
      </c>
      <c r="E7" s="24"/>
      <c r="F7" s="25">
        <f>(D7-C7)/C7</f>
        <v>-0.30232558139534882</v>
      </c>
    </row>
    <row r="8" spans="1:6" ht="14.45" customHeight="1" x14ac:dyDescent="0.2">
      <c r="A8" s="27"/>
      <c r="B8" s="12"/>
      <c r="C8" s="39"/>
      <c r="D8" s="28"/>
      <c r="E8" s="28"/>
      <c r="F8" s="29"/>
    </row>
    <row r="9" spans="1:6" ht="27" customHeight="1" x14ac:dyDescent="0.2">
      <c r="A9" s="21" t="s">
        <v>12</v>
      </c>
      <c r="B9" s="22" t="s">
        <v>23</v>
      </c>
      <c r="C9" s="38">
        <v>1326</v>
      </c>
      <c r="D9" s="23">
        <v>1172</v>
      </c>
      <c r="E9" s="24"/>
      <c r="F9" s="25">
        <f>(D9-C9)/C9</f>
        <v>-0.11613876319758673</v>
      </c>
    </row>
    <row r="10" spans="1:6" ht="12.75" customHeight="1" x14ac:dyDescent="0.2">
      <c r="C10" s="40"/>
      <c r="D10" s="16"/>
      <c r="E10" s="13"/>
      <c r="F10" s="16"/>
    </row>
    <row r="11" spans="1:6" s="26" customFormat="1" ht="27" customHeight="1" x14ac:dyDescent="0.2">
      <c r="A11" s="21" t="s">
        <v>28</v>
      </c>
      <c r="B11" s="22" t="s">
        <v>23</v>
      </c>
      <c r="C11" s="38">
        <v>2034</v>
      </c>
      <c r="D11" s="23">
        <v>1838</v>
      </c>
      <c r="E11" s="24"/>
      <c r="F11" s="25">
        <f>(D11-C11)/C11</f>
        <v>-9.6361848574237949E-2</v>
      </c>
    </row>
    <row r="12" spans="1:6" x14ac:dyDescent="0.2">
      <c r="C12" s="40"/>
      <c r="D12" s="16"/>
      <c r="E12" s="13"/>
    </row>
    <row r="13" spans="1:6" s="26" customFormat="1" ht="27" customHeight="1" x14ac:dyDescent="0.2">
      <c r="A13" s="21" t="s">
        <v>13</v>
      </c>
      <c r="B13" s="22" t="s">
        <v>23</v>
      </c>
      <c r="C13" s="38">
        <v>5195</v>
      </c>
      <c r="D13" s="23">
        <v>3926</v>
      </c>
      <c r="E13" s="24"/>
      <c r="F13" s="25">
        <f>(D13-C13)/C13</f>
        <v>-0.24427333974975937</v>
      </c>
    </row>
    <row r="14" spans="1:6" x14ac:dyDescent="0.2">
      <c r="C14" s="40"/>
      <c r="D14" s="16"/>
      <c r="E14" s="13"/>
    </row>
    <row r="15" spans="1:6" s="26" customFormat="1" ht="27" customHeight="1" x14ac:dyDescent="0.2">
      <c r="A15" s="21" t="s">
        <v>14</v>
      </c>
      <c r="B15" s="22" t="s">
        <v>23</v>
      </c>
      <c r="C15" s="38">
        <v>2855</v>
      </c>
      <c r="D15" s="23">
        <v>2587</v>
      </c>
      <c r="E15" s="24"/>
      <c r="F15" s="25">
        <f>(D15-C15)/C15</f>
        <v>-9.3870402802101571E-2</v>
      </c>
    </row>
    <row r="16" spans="1:6" x14ac:dyDescent="0.2">
      <c r="C16" s="40"/>
      <c r="D16" s="16"/>
      <c r="E16" s="13"/>
    </row>
    <row r="17" spans="1:6" s="26" customFormat="1" ht="27" customHeight="1" x14ac:dyDescent="0.2">
      <c r="A17" s="21" t="s">
        <v>15</v>
      </c>
      <c r="B17" s="22" t="s">
        <v>23</v>
      </c>
      <c r="C17" s="38">
        <v>2342</v>
      </c>
      <c r="D17" s="23">
        <v>1950</v>
      </c>
      <c r="E17" s="24"/>
      <c r="F17" s="25">
        <f>(D17-C17)/C17</f>
        <v>-0.16737830913748933</v>
      </c>
    </row>
    <row r="18" spans="1:6" x14ac:dyDescent="0.2">
      <c r="C18" s="5"/>
    </row>
    <row r="19" spans="1:6" s="26" customFormat="1" ht="27" customHeight="1" x14ac:dyDescent="0.2">
      <c r="A19" s="21" t="s">
        <v>16</v>
      </c>
      <c r="B19" s="22" t="s">
        <v>23</v>
      </c>
      <c r="C19" s="38">
        <v>2186</v>
      </c>
      <c r="D19" s="23">
        <v>1859</v>
      </c>
      <c r="E19" s="24"/>
      <c r="F19" s="25">
        <f>(D19-C19)/C19</f>
        <v>-0.1495882891125343</v>
      </c>
    </row>
    <row r="20" spans="1:6" x14ac:dyDescent="0.2">
      <c r="A20" s="2"/>
      <c r="C20" s="5"/>
    </row>
    <row r="21" spans="1:6" s="26" customFormat="1" ht="27" customHeight="1" x14ac:dyDescent="0.2">
      <c r="A21" s="21" t="s">
        <v>17</v>
      </c>
      <c r="B21" s="22" t="s">
        <v>23</v>
      </c>
      <c r="C21" s="38">
        <v>4495</v>
      </c>
      <c r="D21" s="23">
        <v>2504</v>
      </c>
      <c r="E21" s="24"/>
      <c r="F21" s="25">
        <f>(D21-C21)/C21</f>
        <v>-0.44293659621802001</v>
      </c>
    </row>
    <row r="22" spans="1:6" x14ac:dyDescent="0.2">
      <c r="C22" s="5"/>
    </row>
    <row r="23" spans="1:6" s="26" customFormat="1" ht="27" customHeight="1" x14ac:dyDescent="0.2">
      <c r="A23" s="21" t="s">
        <v>18</v>
      </c>
      <c r="B23" s="22" t="s">
        <v>23</v>
      </c>
      <c r="C23" s="38">
        <v>2173</v>
      </c>
      <c r="D23" s="23">
        <v>1819</v>
      </c>
      <c r="E23" s="24"/>
      <c r="F23" s="25">
        <f>(D23-C23)/C23</f>
        <v>-0.16290842153704557</v>
      </c>
    </row>
    <row r="24" spans="1:6" x14ac:dyDescent="0.2">
      <c r="A24" s="2"/>
      <c r="C24" s="16"/>
    </row>
    <row r="25" spans="1:6" x14ac:dyDescent="0.2">
      <c r="A25" s="59" t="s">
        <v>48</v>
      </c>
    </row>
    <row r="26" spans="1:6" x14ac:dyDescent="0.2">
      <c r="A26" s="59" t="s">
        <v>40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0" workbookViewId="0">
      <selection activeCell="R18" sqref="R18"/>
    </sheetView>
  </sheetViews>
  <sheetFormatPr defaultColWidth="9.140625" defaultRowHeight="12.75" x14ac:dyDescent="0.2"/>
  <cols>
    <col min="1" max="1" width="15.28515625" style="57" customWidth="1"/>
    <col min="2" max="2" width="40.14062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9.140625" style="43" customWidth="1"/>
    <col min="14" max="14" width="10.7109375" style="43" bestFit="1" customWidth="1"/>
    <col min="15" max="15" width="10.28515625" style="43" bestFit="1" customWidth="1"/>
    <col min="16" max="16384" width="9.140625" style="43"/>
  </cols>
  <sheetData>
    <row r="1" spans="1:15" ht="15.75" x14ac:dyDescent="0.25">
      <c r="A1" s="42" t="s">
        <v>0</v>
      </c>
    </row>
    <row r="2" spans="1:15" ht="15" x14ac:dyDescent="0.25">
      <c r="A2" s="44" t="s">
        <v>1</v>
      </c>
    </row>
    <row r="3" spans="1:15" x14ac:dyDescent="0.2">
      <c r="A3" s="45" t="s">
        <v>2</v>
      </c>
      <c r="B3" s="46"/>
    </row>
    <row r="4" spans="1:15" x14ac:dyDescent="0.2">
      <c r="A4" s="45" t="s">
        <v>47</v>
      </c>
      <c r="B4" s="46"/>
    </row>
    <row r="6" spans="1:15" x14ac:dyDescent="0.2">
      <c r="A6" s="47" t="s">
        <v>3</v>
      </c>
      <c r="B6" s="47" t="s">
        <v>20</v>
      </c>
      <c r="C6" s="48" t="s">
        <v>43</v>
      </c>
      <c r="D6" s="48">
        <v>2009</v>
      </c>
      <c r="E6" s="48">
        <v>2010</v>
      </c>
      <c r="F6" s="48">
        <v>2011</v>
      </c>
      <c r="G6" s="48">
        <v>2012</v>
      </c>
      <c r="H6" s="48">
        <v>2013</v>
      </c>
      <c r="I6" s="48">
        <v>2014</v>
      </c>
      <c r="J6" s="48">
        <v>2015</v>
      </c>
      <c r="K6" s="48">
        <v>2016</v>
      </c>
      <c r="L6" s="48">
        <v>2017</v>
      </c>
      <c r="M6" s="48">
        <v>2018</v>
      </c>
      <c r="N6" s="49">
        <v>43738</v>
      </c>
      <c r="O6" s="48" t="s">
        <v>30</v>
      </c>
    </row>
    <row r="7" spans="1:15" ht="12.75" customHeight="1" x14ac:dyDescent="0.2">
      <c r="A7" s="63" t="s">
        <v>31</v>
      </c>
      <c r="B7" s="50" t="s">
        <v>4</v>
      </c>
      <c r="C7" s="51">
        <v>9</v>
      </c>
      <c r="D7" s="51">
        <v>3</v>
      </c>
      <c r="E7" s="51"/>
      <c r="F7" s="51">
        <v>5</v>
      </c>
      <c r="G7" s="51">
        <v>1</v>
      </c>
      <c r="H7" s="51">
        <v>3</v>
      </c>
      <c r="I7" s="51">
        <v>3</v>
      </c>
      <c r="J7" s="51">
        <v>7</v>
      </c>
      <c r="K7" s="51">
        <v>13</v>
      </c>
      <c r="L7" s="51">
        <v>31</v>
      </c>
      <c r="M7" s="51">
        <v>128</v>
      </c>
      <c r="N7" s="51">
        <v>969</v>
      </c>
      <c r="O7" s="51">
        <v>1172</v>
      </c>
    </row>
    <row r="8" spans="1:15" x14ac:dyDescent="0.2">
      <c r="A8" s="64"/>
      <c r="B8" s="50" t="s">
        <v>5</v>
      </c>
      <c r="C8" s="51">
        <v>6</v>
      </c>
      <c r="D8" s="51">
        <v>11</v>
      </c>
      <c r="E8" s="51">
        <v>12</v>
      </c>
      <c r="F8" s="51">
        <v>10</v>
      </c>
      <c r="G8" s="51">
        <v>26</v>
      </c>
      <c r="H8" s="51">
        <v>53</v>
      </c>
      <c r="I8" s="51">
        <v>98</v>
      </c>
      <c r="J8" s="51">
        <v>207</v>
      </c>
      <c r="K8" s="51">
        <v>360</v>
      </c>
      <c r="L8" s="51">
        <v>434</v>
      </c>
      <c r="M8" s="51">
        <v>304</v>
      </c>
      <c r="N8" s="51">
        <v>307</v>
      </c>
      <c r="O8" s="51">
        <v>1828</v>
      </c>
    </row>
    <row r="9" spans="1:15" x14ac:dyDescent="0.2">
      <c r="A9" s="64"/>
      <c r="B9" s="50" t="s">
        <v>6</v>
      </c>
      <c r="C9" s="51">
        <v>8</v>
      </c>
      <c r="D9" s="51"/>
      <c r="E9" s="51"/>
      <c r="F9" s="51"/>
      <c r="G9" s="51"/>
      <c r="H9" s="51"/>
      <c r="I9" s="51">
        <v>3</v>
      </c>
      <c r="J9" s="51">
        <v>3</v>
      </c>
      <c r="K9" s="51">
        <v>2</v>
      </c>
      <c r="L9" s="51">
        <v>1</v>
      </c>
      <c r="M9" s="51"/>
      <c r="N9" s="51">
        <v>65</v>
      </c>
      <c r="O9" s="51">
        <v>82</v>
      </c>
    </row>
    <row r="10" spans="1:15" x14ac:dyDescent="0.2">
      <c r="A10" s="64"/>
      <c r="B10" s="50" t="s">
        <v>7</v>
      </c>
      <c r="C10" s="51">
        <v>88</v>
      </c>
      <c r="D10" s="51">
        <v>31</v>
      </c>
      <c r="E10" s="51">
        <v>48</v>
      </c>
      <c r="F10" s="51">
        <v>52</v>
      </c>
      <c r="G10" s="51">
        <v>60</v>
      </c>
      <c r="H10" s="51">
        <v>126</v>
      </c>
      <c r="I10" s="51">
        <v>104</v>
      </c>
      <c r="J10" s="51">
        <v>148</v>
      </c>
      <c r="K10" s="51">
        <v>163</v>
      </c>
      <c r="L10" s="51">
        <v>120</v>
      </c>
      <c r="M10" s="51">
        <v>130</v>
      </c>
      <c r="N10" s="51">
        <v>94</v>
      </c>
      <c r="O10" s="51">
        <v>1164</v>
      </c>
    </row>
    <row r="11" spans="1:15" x14ac:dyDescent="0.2">
      <c r="A11" s="64"/>
      <c r="B11" s="50" t="s">
        <v>8</v>
      </c>
      <c r="C11" s="51">
        <v>3</v>
      </c>
      <c r="D11" s="52">
        <v>1</v>
      </c>
      <c r="E11" s="52">
        <v>6</v>
      </c>
      <c r="F11" s="51">
        <v>5</v>
      </c>
      <c r="G11" s="51">
        <v>4</v>
      </c>
      <c r="H11" s="51">
        <v>7</v>
      </c>
      <c r="I11" s="51">
        <v>4</v>
      </c>
      <c r="J11" s="51">
        <v>20</v>
      </c>
      <c r="K11" s="51">
        <v>13</v>
      </c>
      <c r="L11" s="51">
        <v>8</v>
      </c>
      <c r="M11" s="51">
        <v>4</v>
      </c>
      <c r="N11" s="51">
        <v>29</v>
      </c>
      <c r="O11" s="51">
        <v>104</v>
      </c>
    </row>
    <row r="12" spans="1:15" x14ac:dyDescent="0.2">
      <c r="A12" s="64"/>
      <c r="B12" s="53" t="s">
        <v>9</v>
      </c>
      <c r="C12" s="54">
        <v>114</v>
      </c>
      <c r="D12" s="54">
        <v>46</v>
      </c>
      <c r="E12" s="54">
        <v>66</v>
      </c>
      <c r="F12" s="54">
        <v>72</v>
      </c>
      <c r="G12" s="54">
        <v>91</v>
      </c>
      <c r="H12" s="54">
        <v>189</v>
      </c>
      <c r="I12" s="54">
        <v>212</v>
      </c>
      <c r="J12" s="54">
        <v>385</v>
      </c>
      <c r="K12" s="54">
        <v>551</v>
      </c>
      <c r="L12" s="54">
        <v>594</v>
      </c>
      <c r="M12" s="54">
        <v>566</v>
      </c>
      <c r="N12" s="54">
        <v>1464</v>
      </c>
      <c r="O12" s="54">
        <v>4350</v>
      </c>
    </row>
    <row r="13" spans="1:15" x14ac:dyDescent="0.2">
      <c r="A13" s="65"/>
      <c r="B13" s="55" t="s">
        <v>10</v>
      </c>
      <c r="C13" s="56">
        <v>2.6206896551724101E-2</v>
      </c>
      <c r="D13" s="56">
        <v>1.0574712643678199E-2</v>
      </c>
      <c r="E13" s="56">
        <v>1.51724137931034E-2</v>
      </c>
      <c r="F13" s="56">
        <v>1.6551724137931E-2</v>
      </c>
      <c r="G13" s="56">
        <v>2.0919540229885101E-2</v>
      </c>
      <c r="H13" s="56">
        <v>4.3448275862069001E-2</v>
      </c>
      <c r="I13" s="56">
        <v>4.8735632183908001E-2</v>
      </c>
      <c r="J13" s="56">
        <v>8.8505747126436801E-2</v>
      </c>
      <c r="K13" s="56">
        <v>0.12666666666666701</v>
      </c>
      <c r="L13" s="56">
        <v>0.13655172413793101</v>
      </c>
      <c r="M13" s="56">
        <v>0.13011494252873601</v>
      </c>
      <c r="N13" s="56">
        <v>0.336551724137931</v>
      </c>
      <c r="O13" s="56">
        <v>1</v>
      </c>
    </row>
    <row r="14" spans="1:15" x14ac:dyDescent="0.2">
      <c r="C14" s="58"/>
      <c r="D14" s="58"/>
      <c r="E14" s="58"/>
      <c r="F14" s="58"/>
      <c r="G14" s="58"/>
    </row>
    <row r="15" spans="1:15" ht="12.75" customHeight="1" x14ac:dyDescent="0.2">
      <c r="A15" s="63" t="s">
        <v>32</v>
      </c>
      <c r="B15" s="50" t="s">
        <v>4</v>
      </c>
      <c r="C15" s="51"/>
      <c r="D15" s="51"/>
      <c r="E15" s="51"/>
      <c r="F15" s="51">
        <v>1</v>
      </c>
      <c r="G15" s="51">
        <v>1</v>
      </c>
      <c r="H15" s="51"/>
      <c r="I15" s="51"/>
      <c r="J15" s="51">
        <v>1</v>
      </c>
      <c r="K15" s="51">
        <v>3</v>
      </c>
      <c r="L15" s="51">
        <v>7</v>
      </c>
      <c r="M15" s="51">
        <v>20</v>
      </c>
      <c r="N15" s="51">
        <v>348</v>
      </c>
      <c r="O15" s="51">
        <v>381</v>
      </c>
    </row>
    <row r="16" spans="1:15" x14ac:dyDescent="0.2">
      <c r="A16" s="64"/>
      <c r="B16" s="50" t="s">
        <v>5</v>
      </c>
      <c r="C16" s="51"/>
      <c r="D16" s="51"/>
      <c r="E16" s="51">
        <v>1</v>
      </c>
      <c r="F16" s="51"/>
      <c r="G16" s="51"/>
      <c r="H16" s="51">
        <v>1</v>
      </c>
      <c r="I16" s="51">
        <v>5</v>
      </c>
      <c r="J16" s="51">
        <v>13</v>
      </c>
      <c r="K16" s="51">
        <v>44</v>
      </c>
      <c r="L16" s="51">
        <v>127</v>
      </c>
      <c r="M16" s="51">
        <v>171</v>
      </c>
      <c r="N16" s="51">
        <v>192</v>
      </c>
      <c r="O16" s="51">
        <v>554</v>
      </c>
    </row>
    <row r="17" spans="1:15" x14ac:dyDescent="0.2">
      <c r="A17" s="64"/>
      <c r="B17" s="50" t="s">
        <v>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>
        <v>16</v>
      </c>
      <c r="O17" s="51">
        <v>16</v>
      </c>
    </row>
    <row r="18" spans="1:15" x14ac:dyDescent="0.2">
      <c r="A18" s="64"/>
      <c r="B18" s="50" t="s">
        <v>7</v>
      </c>
      <c r="C18" s="51">
        <v>7</v>
      </c>
      <c r="D18" s="51">
        <v>1</v>
      </c>
      <c r="E18" s="51">
        <v>3</v>
      </c>
      <c r="F18" s="51">
        <v>3</v>
      </c>
      <c r="G18" s="51">
        <v>5</v>
      </c>
      <c r="H18" s="51">
        <v>8</v>
      </c>
      <c r="I18" s="51">
        <v>15</v>
      </c>
      <c r="J18" s="51">
        <v>16</v>
      </c>
      <c r="K18" s="51">
        <v>22</v>
      </c>
      <c r="L18" s="51">
        <v>27</v>
      </c>
      <c r="M18" s="51">
        <v>45</v>
      </c>
      <c r="N18" s="51">
        <v>42</v>
      </c>
      <c r="O18" s="51">
        <v>194</v>
      </c>
    </row>
    <row r="19" spans="1:15" x14ac:dyDescent="0.2">
      <c r="A19" s="64"/>
      <c r="B19" s="50" t="s">
        <v>8</v>
      </c>
      <c r="C19" s="51">
        <v>1</v>
      </c>
      <c r="D19" s="52"/>
      <c r="E19" s="52"/>
      <c r="F19" s="51"/>
      <c r="G19" s="51"/>
      <c r="H19" s="51"/>
      <c r="I19" s="51">
        <v>1</v>
      </c>
      <c r="J19" s="51">
        <v>2</v>
      </c>
      <c r="K19" s="51">
        <v>3</v>
      </c>
      <c r="L19" s="51">
        <v>10</v>
      </c>
      <c r="M19" s="51">
        <v>5</v>
      </c>
      <c r="N19" s="51">
        <v>5</v>
      </c>
      <c r="O19" s="51">
        <v>27</v>
      </c>
    </row>
    <row r="20" spans="1:15" x14ac:dyDescent="0.2">
      <c r="A20" s="64"/>
      <c r="B20" s="53" t="s">
        <v>9</v>
      </c>
      <c r="C20" s="54">
        <v>8</v>
      </c>
      <c r="D20" s="54">
        <v>1</v>
      </c>
      <c r="E20" s="54">
        <v>4</v>
      </c>
      <c r="F20" s="54">
        <v>4</v>
      </c>
      <c r="G20" s="54">
        <v>6</v>
      </c>
      <c r="H20" s="54">
        <v>9</v>
      </c>
      <c r="I20" s="54">
        <v>21</v>
      </c>
      <c r="J20" s="54">
        <v>32</v>
      </c>
      <c r="K20" s="54">
        <v>72</v>
      </c>
      <c r="L20" s="54">
        <v>171</v>
      </c>
      <c r="M20" s="54">
        <v>241</v>
      </c>
      <c r="N20" s="54">
        <v>603</v>
      </c>
      <c r="O20" s="54">
        <v>1172</v>
      </c>
    </row>
    <row r="21" spans="1:15" x14ac:dyDescent="0.2">
      <c r="A21" s="65"/>
      <c r="B21" s="55" t="s">
        <v>10</v>
      </c>
      <c r="C21" s="56">
        <v>6.8259385665529002E-3</v>
      </c>
      <c r="D21" s="56">
        <v>8.5324232081911296E-4</v>
      </c>
      <c r="E21" s="56">
        <v>3.4129692832764501E-3</v>
      </c>
      <c r="F21" s="56">
        <v>3.4129692832764501E-3</v>
      </c>
      <c r="G21" s="56">
        <v>5.1194539249146799E-3</v>
      </c>
      <c r="H21" s="56">
        <v>7.6791808873720099E-3</v>
      </c>
      <c r="I21" s="56">
        <v>1.7918088737201399E-2</v>
      </c>
      <c r="J21" s="56">
        <v>2.7303754266211601E-2</v>
      </c>
      <c r="K21" s="56">
        <v>6.14334470989761E-2</v>
      </c>
      <c r="L21" s="56">
        <v>0.14590443686006799</v>
      </c>
      <c r="M21" s="56">
        <v>0.20563139931740601</v>
      </c>
      <c r="N21" s="56">
        <v>0.51450511945392496</v>
      </c>
      <c r="O21" s="56">
        <v>1</v>
      </c>
    </row>
    <row r="22" spans="1:15" x14ac:dyDescent="0.2">
      <c r="C22" s="58"/>
      <c r="D22" s="58"/>
      <c r="E22" s="58"/>
      <c r="F22" s="58"/>
      <c r="G22" s="58"/>
    </row>
    <row r="23" spans="1:15" ht="12.75" customHeight="1" x14ac:dyDescent="0.2">
      <c r="A23" s="63" t="s">
        <v>33</v>
      </c>
      <c r="B23" s="50" t="s">
        <v>4</v>
      </c>
      <c r="C23" s="51"/>
      <c r="D23" s="51"/>
      <c r="E23" s="51">
        <v>21</v>
      </c>
      <c r="F23" s="51">
        <v>17</v>
      </c>
      <c r="G23" s="51">
        <v>18</v>
      </c>
      <c r="H23" s="51">
        <v>4</v>
      </c>
      <c r="I23" s="51"/>
      <c r="J23" s="51">
        <v>1</v>
      </c>
      <c r="K23" s="51">
        <v>5</v>
      </c>
      <c r="L23" s="51">
        <v>15</v>
      </c>
      <c r="M23" s="51">
        <v>31</v>
      </c>
      <c r="N23" s="51">
        <v>307</v>
      </c>
      <c r="O23" s="51">
        <v>419</v>
      </c>
    </row>
    <row r="24" spans="1:15" x14ac:dyDescent="0.2">
      <c r="A24" s="64"/>
      <c r="B24" s="50" t="s">
        <v>5</v>
      </c>
      <c r="C24" s="51">
        <v>8</v>
      </c>
      <c r="D24" s="51">
        <v>1</v>
      </c>
      <c r="E24" s="51">
        <v>4</v>
      </c>
      <c r="F24" s="51">
        <v>3</v>
      </c>
      <c r="G24" s="51">
        <v>3</v>
      </c>
      <c r="H24" s="51">
        <v>5</v>
      </c>
      <c r="I24" s="51">
        <v>42</v>
      </c>
      <c r="J24" s="51">
        <v>115</v>
      </c>
      <c r="K24" s="51">
        <v>198</v>
      </c>
      <c r="L24" s="51">
        <v>261</v>
      </c>
      <c r="M24" s="51">
        <v>200</v>
      </c>
      <c r="N24" s="51">
        <v>140</v>
      </c>
      <c r="O24" s="51">
        <v>980</v>
      </c>
    </row>
    <row r="25" spans="1:15" x14ac:dyDescent="0.2">
      <c r="A25" s="64"/>
      <c r="B25" s="50" t="s">
        <v>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>
        <v>29</v>
      </c>
      <c r="O25" s="51">
        <v>29</v>
      </c>
    </row>
    <row r="26" spans="1:15" x14ac:dyDescent="0.2">
      <c r="A26" s="64"/>
      <c r="B26" s="50" t="s">
        <v>7</v>
      </c>
      <c r="C26" s="51">
        <v>8</v>
      </c>
      <c r="D26" s="51">
        <v>7</v>
      </c>
      <c r="E26" s="51">
        <v>12</v>
      </c>
      <c r="F26" s="51">
        <v>9</v>
      </c>
      <c r="G26" s="51">
        <v>17</v>
      </c>
      <c r="H26" s="51">
        <v>17</v>
      </c>
      <c r="I26" s="51">
        <v>53</v>
      </c>
      <c r="J26" s="51">
        <v>54</v>
      </c>
      <c r="K26" s="51">
        <v>37</v>
      </c>
      <c r="L26" s="51">
        <v>70</v>
      </c>
      <c r="M26" s="51">
        <v>56</v>
      </c>
      <c r="N26" s="51">
        <v>43</v>
      </c>
      <c r="O26" s="51">
        <v>383</v>
      </c>
    </row>
    <row r="27" spans="1:15" x14ac:dyDescent="0.2">
      <c r="A27" s="64"/>
      <c r="B27" s="50" t="s">
        <v>8</v>
      </c>
      <c r="C27" s="51"/>
      <c r="D27" s="52"/>
      <c r="E27" s="52"/>
      <c r="F27" s="51">
        <v>2</v>
      </c>
      <c r="G27" s="51"/>
      <c r="H27" s="51">
        <v>1</v>
      </c>
      <c r="I27" s="51"/>
      <c r="J27" s="51"/>
      <c r="K27" s="51">
        <v>4</v>
      </c>
      <c r="L27" s="51">
        <v>3</v>
      </c>
      <c r="M27" s="51">
        <v>6</v>
      </c>
      <c r="N27" s="51">
        <v>11</v>
      </c>
      <c r="O27" s="51">
        <v>27</v>
      </c>
    </row>
    <row r="28" spans="1:15" x14ac:dyDescent="0.2">
      <c r="A28" s="64"/>
      <c r="B28" s="53" t="s">
        <v>9</v>
      </c>
      <c r="C28" s="54">
        <v>16</v>
      </c>
      <c r="D28" s="54">
        <v>8</v>
      </c>
      <c r="E28" s="54">
        <v>37</v>
      </c>
      <c r="F28" s="54">
        <v>31</v>
      </c>
      <c r="G28" s="54">
        <v>38</v>
      </c>
      <c r="H28" s="54">
        <v>27</v>
      </c>
      <c r="I28" s="54">
        <v>95</v>
      </c>
      <c r="J28" s="54">
        <v>170</v>
      </c>
      <c r="K28" s="54">
        <v>244</v>
      </c>
      <c r="L28" s="54">
        <v>349</v>
      </c>
      <c r="M28" s="54">
        <v>293</v>
      </c>
      <c r="N28" s="54">
        <v>530</v>
      </c>
      <c r="O28" s="54">
        <v>1838</v>
      </c>
    </row>
    <row r="29" spans="1:15" x14ac:dyDescent="0.2">
      <c r="A29" s="65"/>
      <c r="B29" s="55" t="s">
        <v>10</v>
      </c>
      <c r="C29" s="56">
        <v>8.7051142546245904E-3</v>
      </c>
      <c r="D29" s="56">
        <v>4.3525571273123004E-3</v>
      </c>
      <c r="E29" s="56">
        <v>2.01305767138194E-2</v>
      </c>
      <c r="F29" s="56">
        <v>1.6866158868335101E-2</v>
      </c>
      <c r="G29" s="56">
        <v>2.06746463547334E-2</v>
      </c>
      <c r="H29" s="56">
        <v>1.4689880304679E-2</v>
      </c>
      <c r="I29" s="56">
        <v>5.1686615886833501E-2</v>
      </c>
      <c r="J29" s="56">
        <v>9.2491838955386305E-2</v>
      </c>
      <c r="K29" s="56">
        <v>0.13275299238302499</v>
      </c>
      <c r="L29" s="56">
        <v>0.189880304678999</v>
      </c>
      <c r="M29" s="56">
        <v>0.15941240478781299</v>
      </c>
      <c r="N29" s="56">
        <v>0.28835690968444</v>
      </c>
      <c r="O29" s="56">
        <v>1</v>
      </c>
    </row>
    <row r="30" spans="1:15" x14ac:dyDescent="0.2">
      <c r="C30" s="58"/>
      <c r="D30" s="58"/>
      <c r="E30" s="58"/>
      <c r="F30" s="58"/>
      <c r="G30" s="58"/>
    </row>
    <row r="31" spans="1:15" ht="12.75" customHeight="1" x14ac:dyDescent="0.2">
      <c r="A31" s="63" t="s">
        <v>34</v>
      </c>
      <c r="B31" s="50" t="s">
        <v>4</v>
      </c>
      <c r="C31" s="51">
        <v>1</v>
      </c>
      <c r="D31" s="51"/>
      <c r="E31" s="51">
        <v>4</v>
      </c>
      <c r="F31" s="51">
        <v>6</v>
      </c>
      <c r="G31" s="51">
        <v>2</v>
      </c>
      <c r="H31" s="51">
        <v>2</v>
      </c>
      <c r="I31" s="51">
        <v>2</v>
      </c>
      <c r="J31" s="51">
        <v>24</v>
      </c>
      <c r="K31" s="51">
        <v>38</v>
      </c>
      <c r="L31" s="51">
        <v>16</v>
      </c>
      <c r="M31" s="51">
        <v>88</v>
      </c>
      <c r="N31" s="51">
        <v>629</v>
      </c>
      <c r="O31" s="51">
        <v>812</v>
      </c>
    </row>
    <row r="32" spans="1:15" x14ac:dyDescent="0.2">
      <c r="A32" s="64"/>
      <c r="B32" s="50" t="s">
        <v>5</v>
      </c>
      <c r="C32" s="51">
        <v>44</v>
      </c>
      <c r="D32" s="51">
        <v>31</v>
      </c>
      <c r="E32" s="51">
        <v>49</v>
      </c>
      <c r="F32" s="51">
        <v>70</v>
      </c>
      <c r="G32" s="51">
        <v>83</v>
      </c>
      <c r="H32" s="51">
        <v>104</v>
      </c>
      <c r="I32" s="51">
        <v>165</v>
      </c>
      <c r="J32" s="51">
        <v>193</v>
      </c>
      <c r="K32" s="51">
        <v>300</v>
      </c>
      <c r="L32" s="51">
        <v>404</v>
      </c>
      <c r="M32" s="51">
        <v>362</v>
      </c>
      <c r="N32" s="51">
        <v>293</v>
      </c>
      <c r="O32" s="51">
        <v>2098</v>
      </c>
    </row>
    <row r="33" spans="1:15" x14ac:dyDescent="0.2">
      <c r="A33" s="64"/>
      <c r="B33" s="50" t="s">
        <v>6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>
        <v>3</v>
      </c>
      <c r="N33" s="51">
        <v>54</v>
      </c>
      <c r="O33" s="51">
        <v>57</v>
      </c>
    </row>
    <row r="34" spans="1:15" x14ac:dyDescent="0.2">
      <c r="A34" s="64"/>
      <c r="B34" s="50" t="s">
        <v>7</v>
      </c>
      <c r="C34" s="51">
        <v>37</v>
      </c>
      <c r="D34" s="51">
        <v>26</v>
      </c>
      <c r="E34" s="51">
        <v>36</v>
      </c>
      <c r="F34" s="51">
        <v>41</v>
      </c>
      <c r="G34" s="51">
        <v>45</v>
      </c>
      <c r="H34" s="51">
        <v>57</v>
      </c>
      <c r="I34" s="51">
        <v>82</v>
      </c>
      <c r="J34" s="51">
        <v>85</v>
      </c>
      <c r="K34" s="51">
        <v>104</v>
      </c>
      <c r="L34" s="51">
        <v>131</v>
      </c>
      <c r="M34" s="51">
        <v>150</v>
      </c>
      <c r="N34" s="51">
        <v>115</v>
      </c>
      <c r="O34" s="51">
        <v>909</v>
      </c>
    </row>
    <row r="35" spans="1:15" x14ac:dyDescent="0.2">
      <c r="A35" s="64"/>
      <c r="B35" s="50" t="s">
        <v>8</v>
      </c>
      <c r="C35" s="51"/>
      <c r="D35" s="52"/>
      <c r="E35" s="52">
        <v>3</v>
      </c>
      <c r="F35" s="51">
        <v>1</v>
      </c>
      <c r="G35" s="51">
        <v>1</v>
      </c>
      <c r="H35" s="51">
        <v>1</v>
      </c>
      <c r="I35" s="51">
        <v>4</v>
      </c>
      <c r="J35" s="51">
        <v>2</v>
      </c>
      <c r="K35" s="51">
        <v>5</v>
      </c>
      <c r="L35" s="51">
        <v>8</v>
      </c>
      <c r="M35" s="51">
        <v>5</v>
      </c>
      <c r="N35" s="51">
        <v>20</v>
      </c>
      <c r="O35" s="51">
        <v>50</v>
      </c>
    </row>
    <row r="36" spans="1:15" x14ac:dyDescent="0.2">
      <c r="A36" s="64"/>
      <c r="B36" s="53" t="s">
        <v>9</v>
      </c>
      <c r="C36" s="54">
        <v>82</v>
      </c>
      <c r="D36" s="54">
        <v>57</v>
      </c>
      <c r="E36" s="54">
        <v>92</v>
      </c>
      <c r="F36" s="54">
        <v>118</v>
      </c>
      <c r="G36" s="54">
        <v>131</v>
      </c>
      <c r="H36" s="54">
        <v>164</v>
      </c>
      <c r="I36" s="54">
        <v>253</v>
      </c>
      <c r="J36" s="54">
        <v>304</v>
      </c>
      <c r="K36" s="54">
        <v>447</v>
      </c>
      <c r="L36" s="54">
        <v>559</v>
      </c>
      <c r="M36" s="54">
        <v>608</v>
      </c>
      <c r="N36" s="54">
        <v>1111</v>
      </c>
      <c r="O36" s="54">
        <v>3926</v>
      </c>
    </row>
    <row r="37" spans="1:15" x14ac:dyDescent="0.2">
      <c r="A37" s="65"/>
      <c r="B37" s="55" t="s">
        <v>10</v>
      </c>
      <c r="C37" s="56">
        <v>2.0886398369842098E-2</v>
      </c>
      <c r="D37" s="56">
        <v>1.45185939887927E-2</v>
      </c>
      <c r="E37" s="56">
        <v>2.3433520122261801E-2</v>
      </c>
      <c r="F37" s="56">
        <v>3.0056036678553201E-2</v>
      </c>
      <c r="G37" s="56">
        <v>3.3367294956698899E-2</v>
      </c>
      <c r="H37" s="56">
        <v>4.1772796739684197E-2</v>
      </c>
      <c r="I37" s="56">
        <v>6.4442180336220095E-2</v>
      </c>
      <c r="J37" s="56">
        <v>7.7432501273560897E-2</v>
      </c>
      <c r="K37" s="56">
        <v>0.113856342333164</v>
      </c>
      <c r="L37" s="56">
        <v>0.14238410596026499</v>
      </c>
      <c r="M37" s="56">
        <v>0.15486500254712199</v>
      </c>
      <c r="N37" s="56">
        <v>0.28298522669383602</v>
      </c>
      <c r="O37" s="56">
        <v>1</v>
      </c>
    </row>
    <row r="38" spans="1:15" x14ac:dyDescent="0.2">
      <c r="C38" s="58"/>
      <c r="D38" s="58"/>
      <c r="E38" s="58"/>
      <c r="F38" s="58"/>
      <c r="G38" s="58"/>
    </row>
    <row r="39" spans="1:15" ht="12.75" customHeight="1" x14ac:dyDescent="0.2">
      <c r="A39" s="63" t="s">
        <v>35</v>
      </c>
      <c r="B39" s="50" t="s">
        <v>4</v>
      </c>
      <c r="C39" s="51">
        <v>7</v>
      </c>
      <c r="D39" s="51">
        <v>3</v>
      </c>
      <c r="E39" s="51">
        <v>2</v>
      </c>
      <c r="F39" s="51">
        <v>8</v>
      </c>
      <c r="G39" s="51">
        <v>17</v>
      </c>
      <c r="H39" s="51">
        <v>18</v>
      </c>
      <c r="I39" s="51">
        <v>21</v>
      </c>
      <c r="J39" s="51">
        <v>6</v>
      </c>
      <c r="K39" s="51">
        <v>18</v>
      </c>
      <c r="L39" s="51">
        <v>17</v>
      </c>
      <c r="M39" s="51">
        <v>47</v>
      </c>
      <c r="N39" s="51">
        <v>316</v>
      </c>
      <c r="O39" s="51">
        <v>480</v>
      </c>
    </row>
    <row r="40" spans="1:15" x14ac:dyDescent="0.2">
      <c r="A40" s="64"/>
      <c r="B40" s="50" t="s">
        <v>5</v>
      </c>
      <c r="C40" s="51">
        <v>21</v>
      </c>
      <c r="D40" s="51">
        <v>16</v>
      </c>
      <c r="E40" s="51">
        <v>13</v>
      </c>
      <c r="F40" s="51">
        <v>20</v>
      </c>
      <c r="G40" s="51">
        <v>36</v>
      </c>
      <c r="H40" s="51">
        <v>51</v>
      </c>
      <c r="I40" s="51">
        <v>44</v>
      </c>
      <c r="J40" s="51">
        <v>72</v>
      </c>
      <c r="K40" s="51">
        <v>100</v>
      </c>
      <c r="L40" s="51">
        <v>208</v>
      </c>
      <c r="M40" s="51">
        <v>215</v>
      </c>
      <c r="N40" s="51">
        <v>198</v>
      </c>
      <c r="O40" s="51">
        <v>994</v>
      </c>
    </row>
    <row r="41" spans="1:15" x14ac:dyDescent="0.2">
      <c r="A41" s="64"/>
      <c r="B41" s="50" t="s">
        <v>6</v>
      </c>
      <c r="C41" s="51">
        <v>47</v>
      </c>
      <c r="D41" s="51">
        <v>1</v>
      </c>
      <c r="E41" s="51">
        <v>1</v>
      </c>
      <c r="F41" s="51">
        <v>2</v>
      </c>
      <c r="G41" s="51">
        <v>4</v>
      </c>
      <c r="H41" s="51">
        <v>4</v>
      </c>
      <c r="I41" s="51">
        <v>4</v>
      </c>
      <c r="J41" s="51">
        <v>11</v>
      </c>
      <c r="K41" s="51">
        <v>1</v>
      </c>
      <c r="L41" s="51">
        <v>3</v>
      </c>
      <c r="M41" s="51">
        <v>1</v>
      </c>
      <c r="N41" s="51">
        <v>36</v>
      </c>
      <c r="O41" s="51">
        <v>115</v>
      </c>
    </row>
    <row r="42" spans="1:15" x14ac:dyDescent="0.2">
      <c r="A42" s="64"/>
      <c r="B42" s="50" t="s">
        <v>7</v>
      </c>
      <c r="C42" s="51">
        <v>68</v>
      </c>
      <c r="D42" s="51">
        <v>11</v>
      </c>
      <c r="E42" s="51">
        <v>31</v>
      </c>
      <c r="F42" s="51">
        <v>40</v>
      </c>
      <c r="G42" s="51">
        <v>43</v>
      </c>
      <c r="H42" s="51">
        <v>70</v>
      </c>
      <c r="I42" s="51">
        <v>90</v>
      </c>
      <c r="J42" s="51">
        <v>111</v>
      </c>
      <c r="K42" s="51">
        <v>86</v>
      </c>
      <c r="L42" s="51">
        <v>96</v>
      </c>
      <c r="M42" s="51">
        <v>96</v>
      </c>
      <c r="N42" s="51">
        <v>75</v>
      </c>
      <c r="O42" s="51">
        <v>817</v>
      </c>
    </row>
    <row r="43" spans="1:15" x14ac:dyDescent="0.2">
      <c r="A43" s="64"/>
      <c r="B43" s="50" t="s">
        <v>8</v>
      </c>
      <c r="C43" s="51">
        <v>31</v>
      </c>
      <c r="D43" s="52">
        <v>4</v>
      </c>
      <c r="E43" s="52">
        <v>2</v>
      </c>
      <c r="F43" s="51">
        <v>4</v>
      </c>
      <c r="G43" s="51">
        <v>16</v>
      </c>
      <c r="H43" s="51">
        <v>10</v>
      </c>
      <c r="I43" s="51">
        <v>11</v>
      </c>
      <c r="J43" s="51">
        <v>3</v>
      </c>
      <c r="K43" s="51">
        <v>23</v>
      </c>
      <c r="L43" s="51">
        <v>22</v>
      </c>
      <c r="M43" s="51">
        <v>46</v>
      </c>
      <c r="N43" s="51">
        <v>9</v>
      </c>
      <c r="O43" s="51">
        <v>181</v>
      </c>
    </row>
    <row r="44" spans="1:15" x14ac:dyDescent="0.2">
      <c r="A44" s="64"/>
      <c r="B44" s="53" t="s">
        <v>9</v>
      </c>
      <c r="C44" s="54">
        <v>174</v>
      </c>
      <c r="D44" s="54">
        <v>35</v>
      </c>
      <c r="E44" s="54">
        <v>49</v>
      </c>
      <c r="F44" s="54">
        <v>74</v>
      </c>
      <c r="G44" s="54">
        <v>116</v>
      </c>
      <c r="H44" s="54">
        <v>153</v>
      </c>
      <c r="I44" s="54">
        <v>170</v>
      </c>
      <c r="J44" s="54">
        <v>203</v>
      </c>
      <c r="K44" s="54">
        <v>228</v>
      </c>
      <c r="L44" s="54">
        <v>346</v>
      </c>
      <c r="M44" s="54">
        <v>405</v>
      </c>
      <c r="N44" s="54">
        <v>634</v>
      </c>
      <c r="O44" s="54">
        <v>2587</v>
      </c>
    </row>
    <row r="45" spans="1:15" x14ac:dyDescent="0.2">
      <c r="A45" s="65"/>
      <c r="B45" s="55" t="s">
        <v>10</v>
      </c>
      <c r="C45" s="56">
        <v>6.72593737920371E-2</v>
      </c>
      <c r="D45" s="56">
        <v>1.3529184383455699E-2</v>
      </c>
      <c r="E45" s="56">
        <v>1.8940858136838001E-2</v>
      </c>
      <c r="F45" s="56">
        <v>2.8604561267877901E-2</v>
      </c>
      <c r="G45" s="56">
        <v>4.4839582528024703E-2</v>
      </c>
      <c r="H45" s="56">
        <v>5.9141863161963702E-2</v>
      </c>
      <c r="I45" s="56">
        <v>6.5713181291070705E-2</v>
      </c>
      <c r="J45" s="56">
        <v>7.8469269424043295E-2</v>
      </c>
      <c r="K45" s="56">
        <v>8.8132972555083094E-2</v>
      </c>
      <c r="L45" s="56">
        <v>0.13374565133359101</v>
      </c>
      <c r="M45" s="56">
        <v>0.15655199072284501</v>
      </c>
      <c r="N45" s="56">
        <v>0.24507151140316999</v>
      </c>
      <c r="O45" s="56">
        <v>1</v>
      </c>
    </row>
    <row r="46" spans="1:15" x14ac:dyDescent="0.2">
      <c r="C46" s="58"/>
      <c r="D46" s="58"/>
      <c r="E46" s="58"/>
      <c r="F46" s="58"/>
      <c r="G46" s="58"/>
      <c r="N46" s="51"/>
      <c r="O46" s="51"/>
    </row>
    <row r="47" spans="1:15" ht="12.75" customHeight="1" x14ac:dyDescent="0.2">
      <c r="A47" s="63" t="s">
        <v>36</v>
      </c>
      <c r="B47" s="50" t="s">
        <v>4</v>
      </c>
      <c r="C47" s="51"/>
      <c r="D47" s="51"/>
      <c r="E47" s="51">
        <v>1</v>
      </c>
      <c r="F47" s="51"/>
      <c r="G47" s="51"/>
      <c r="H47" s="51">
        <v>4</v>
      </c>
      <c r="I47" s="51">
        <v>5</v>
      </c>
      <c r="J47" s="51">
        <v>14</v>
      </c>
      <c r="K47" s="51">
        <v>9</v>
      </c>
      <c r="L47" s="51">
        <v>8</v>
      </c>
      <c r="M47" s="51">
        <v>14</v>
      </c>
      <c r="N47" s="51">
        <v>154</v>
      </c>
      <c r="O47" s="51">
        <v>209</v>
      </c>
    </row>
    <row r="48" spans="1:15" x14ac:dyDescent="0.2">
      <c r="A48" s="64"/>
      <c r="B48" s="50" t="s">
        <v>5</v>
      </c>
      <c r="C48" s="51">
        <v>65</v>
      </c>
      <c r="D48" s="51">
        <v>27</v>
      </c>
      <c r="E48" s="51">
        <v>45</v>
      </c>
      <c r="F48" s="51">
        <v>83</v>
      </c>
      <c r="G48" s="51">
        <v>130</v>
      </c>
      <c r="H48" s="51">
        <v>118</v>
      </c>
      <c r="I48" s="51">
        <v>137</v>
      </c>
      <c r="J48" s="51">
        <v>127</v>
      </c>
      <c r="K48" s="51">
        <v>150</v>
      </c>
      <c r="L48" s="51">
        <v>154</v>
      </c>
      <c r="M48" s="51">
        <v>155</v>
      </c>
      <c r="N48" s="51">
        <v>134</v>
      </c>
      <c r="O48" s="51">
        <v>1325</v>
      </c>
    </row>
    <row r="49" spans="1:15" x14ac:dyDescent="0.2">
      <c r="A49" s="64"/>
      <c r="B49" s="50" t="s">
        <v>6</v>
      </c>
      <c r="C49" s="51"/>
      <c r="D49" s="51"/>
      <c r="E49" s="51"/>
      <c r="F49" s="51"/>
      <c r="G49" s="51"/>
      <c r="H49" s="51"/>
      <c r="I49" s="51"/>
      <c r="J49" s="51"/>
      <c r="K49" s="51">
        <v>2</v>
      </c>
      <c r="L49" s="51"/>
      <c r="M49" s="51">
        <v>1</v>
      </c>
      <c r="N49" s="51">
        <v>20</v>
      </c>
      <c r="O49" s="51">
        <v>23</v>
      </c>
    </row>
    <row r="50" spans="1:15" x14ac:dyDescent="0.2">
      <c r="A50" s="64"/>
      <c r="B50" s="50" t="s">
        <v>7</v>
      </c>
      <c r="C50" s="51">
        <v>27</v>
      </c>
      <c r="D50" s="51">
        <v>11</v>
      </c>
      <c r="E50" s="51">
        <v>14</v>
      </c>
      <c r="F50" s="51">
        <v>18</v>
      </c>
      <c r="G50" s="51">
        <v>26</v>
      </c>
      <c r="H50" s="51">
        <v>38</v>
      </c>
      <c r="I50" s="51">
        <v>24</v>
      </c>
      <c r="J50" s="51">
        <v>57</v>
      </c>
      <c r="K50" s="51">
        <v>46</v>
      </c>
      <c r="L50" s="51">
        <v>46</v>
      </c>
      <c r="M50" s="51">
        <v>34</v>
      </c>
      <c r="N50" s="51">
        <v>31</v>
      </c>
      <c r="O50" s="51">
        <v>372</v>
      </c>
    </row>
    <row r="51" spans="1:15" x14ac:dyDescent="0.2">
      <c r="A51" s="64"/>
      <c r="B51" s="50" t="s">
        <v>8</v>
      </c>
      <c r="C51" s="51">
        <v>3</v>
      </c>
      <c r="D51" s="52"/>
      <c r="E51" s="52">
        <v>2</v>
      </c>
      <c r="F51" s="51"/>
      <c r="G51" s="51"/>
      <c r="H51" s="51">
        <v>1</v>
      </c>
      <c r="I51" s="51">
        <v>1</v>
      </c>
      <c r="J51" s="51">
        <v>2</v>
      </c>
      <c r="K51" s="51">
        <v>1</v>
      </c>
      <c r="L51" s="51"/>
      <c r="M51" s="51">
        <v>2</v>
      </c>
      <c r="N51" s="51">
        <v>9</v>
      </c>
      <c r="O51" s="51">
        <v>21</v>
      </c>
    </row>
    <row r="52" spans="1:15" x14ac:dyDescent="0.2">
      <c r="A52" s="64"/>
      <c r="B52" s="53" t="s">
        <v>9</v>
      </c>
      <c r="C52" s="54">
        <v>95</v>
      </c>
      <c r="D52" s="54">
        <v>38</v>
      </c>
      <c r="E52" s="54">
        <v>62</v>
      </c>
      <c r="F52" s="54">
        <v>101</v>
      </c>
      <c r="G52" s="54">
        <v>156</v>
      </c>
      <c r="H52" s="54">
        <v>161</v>
      </c>
      <c r="I52" s="54">
        <v>167</v>
      </c>
      <c r="J52" s="54">
        <v>200</v>
      </c>
      <c r="K52" s="54">
        <v>208</v>
      </c>
      <c r="L52" s="54">
        <v>208</v>
      </c>
      <c r="M52" s="54">
        <v>206</v>
      </c>
      <c r="N52" s="54">
        <v>348</v>
      </c>
      <c r="O52" s="54">
        <v>1950</v>
      </c>
    </row>
    <row r="53" spans="1:15" x14ac:dyDescent="0.2">
      <c r="A53" s="65"/>
      <c r="B53" s="55" t="s">
        <v>10</v>
      </c>
      <c r="C53" s="56">
        <v>4.8717948717948698E-2</v>
      </c>
      <c r="D53" s="56">
        <v>1.9487179487179498E-2</v>
      </c>
      <c r="E53" s="56">
        <v>3.1794871794871803E-2</v>
      </c>
      <c r="F53" s="56">
        <v>5.17948717948718E-2</v>
      </c>
      <c r="G53" s="56">
        <v>0.08</v>
      </c>
      <c r="H53" s="56">
        <v>8.2564102564102598E-2</v>
      </c>
      <c r="I53" s="56">
        <v>8.56410256410257E-2</v>
      </c>
      <c r="J53" s="56">
        <v>0.102564102564103</v>
      </c>
      <c r="K53" s="56">
        <v>0.10666666666666701</v>
      </c>
      <c r="L53" s="56">
        <v>0.10666666666666701</v>
      </c>
      <c r="M53" s="56">
        <v>0.105641025641026</v>
      </c>
      <c r="N53" s="56">
        <v>0.17846153846153801</v>
      </c>
      <c r="O53" s="56">
        <v>1</v>
      </c>
    </row>
    <row r="55" spans="1:15" x14ac:dyDescent="0.2">
      <c r="A55" s="63" t="s">
        <v>37</v>
      </c>
      <c r="B55" s="50" t="s">
        <v>4</v>
      </c>
      <c r="C55" s="51">
        <v>4</v>
      </c>
      <c r="D55" s="51">
        <v>2</v>
      </c>
      <c r="E55" s="51">
        <v>1</v>
      </c>
      <c r="F55" s="51">
        <v>1</v>
      </c>
      <c r="G55" s="51"/>
      <c r="H55" s="51"/>
      <c r="I55" s="51">
        <v>1</v>
      </c>
      <c r="J55" s="51">
        <v>1</v>
      </c>
      <c r="K55" s="51">
        <v>2</v>
      </c>
      <c r="L55" s="51">
        <v>11</v>
      </c>
      <c r="M55" s="51">
        <v>28</v>
      </c>
      <c r="N55" s="51">
        <v>353</v>
      </c>
      <c r="O55" s="51">
        <v>404</v>
      </c>
    </row>
    <row r="56" spans="1:15" x14ac:dyDescent="0.2">
      <c r="A56" s="64"/>
      <c r="B56" s="50" t="s">
        <v>5</v>
      </c>
      <c r="C56" s="51">
        <v>2</v>
      </c>
      <c r="D56" s="51">
        <v>2</v>
      </c>
      <c r="E56" s="51">
        <v>1</v>
      </c>
      <c r="F56" s="51">
        <v>4</v>
      </c>
      <c r="G56" s="51">
        <v>25</v>
      </c>
      <c r="H56" s="51">
        <v>33</v>
      </c>
      <c r="I56" s="51">
        <v>62</v>
      </c>
      <c r="J56" s="51">
        <v>120</v>
      </c>
      <c r="K56" s="51">
        <v>169</v>
      </c>
      <c r="L56" s="51">
        <v>251</v>
      </c>
      <c r="M56" s="51">
        <v>207</v>
      </c>
      <c r="N56" s="51">
        <v>171</v>
      </c>
      <c r="O56" s="51">
        <v>1047</v>
      </c>
    </row>
    <row r="57" spans="1:15" x14ac:dyDescent="0.2">
      <c r="A57" s="64"/>
      <c r="B57" s="50" t="s">
        <v>6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>
        <v>32</v>
      </c>
      <c r="O57" s="51">
        <v>32</v>
      </c>
    </row>
    <row r="58" spans="1:15" x14ac:dyDescent="0.2">
      <c r="A58" s="64"/>
      <c r="B58" s="50" t="s">
        <v>7</v>
      </c>
      <c r="C58" s="51">
        <v>5</v>
      </c>
      <c r="D58" s="51">
        <v>4</v>
      </c>
      <c r="E58" s="51">
        <v>11</v>
      </c>
      <c r="F58" s="51">
        <v>10</v>
      </c>
      <c r="G58" s="51">
        <v>22</v>
      </c>
      <c r="H58" s="51">
        <v>39</v>
      </c>
      <c r="I58" s="51">
        <v>31</v>
      </c>
      <c r="J58" s="51">
        <v>39</v>
      </c>
      <c r="K58" s="51">
        <v>57</v>
      </c>
      <c r="L58" s="51">
        <v>39</v>
      </c>
      <c r="M58" s="51">
        <v>43</v>
      </c>
      <c r="N58" s="51">
        <v>47</v>
      </c>
      <c r="O58" s="51">
        <v>347</v>
      </c>
    </row>
    <row r="59" spans="1:15" x14ac:dyDescent="0.2">
      <c r="A59" s="64"/>
      <c r="B59" s="50" t="s">
        <v>8</v>
      </c>
      <c r="C59" s="51"/>
      <c r="D59" s="52"/>
      <c r="E59" s="52"/>
      <c r="F59" s="51"/>
      <c r="G59" s="51">
        <v>3</v>
      </c>
      <c r="H59" s="51"/>
      <c r="I59" s="51">
        <v>2</v>
      </c>
      <c r="J59" s="51"/>
      <c r="K59" s="51">
        <v>1</v>
      </c>
      <c r="L59" s="51">
        <v>4</v>
      </c>
      <c r="M59" s="51">
        <v>4</v>
      </c>
      <c r="N59" s="51">
        <v>15</v>
      </c>
      <c r="O59" s="51">
        <v>29</v>
      </c>
    </row>
    <row r="60" spans="1:15" x14ac:dyDescent="0.2">
      <c r="A60" s="64"/>
      <c r="B60" s="53" t="s">
        <v>9</v>
      </c>
      <c r="C60" s="54">
        <v>11</v>
      </c>
      <c r="D60" s="54">
        <v>8</v>
      </c>
      <c r="E60" s="54">
        <v>13</v>
      </c>
      <c r="F60" s="54">
        <v>15</v>
      </c>
      <c r="G60" s="54">
        <v>50</v>
      </c>
      <c r="H60" s="54">
        <v>72</v>
      </c>
      <c r="I60" s="54">
        <v>96</v>
      </c>
      <c r="J60" s="54">
        <v>160</v>
      </c>
      <c r="K60" s="54">
        <v>229</v>
      </c>
      <c r="L60" s="54">
        <v>305</v>
      </c>
      <c r="M60" s="54">
        <v>282</v>
      </c>
      <c r="N60" s="54">
        <v>618</v>
      </c>
      <c r="O60" s="54">
        <v>1859</v>
      </c>
    </row>
    <row r="61" spans="1:15" x14ac:dyDescent="0.2">
      <c r="A61" s="65"/>
      <c r="B61" s="55" t="s">
        <v>10</v>
      </c>
      <c r="C61" s="56">
        <v>5.9171597633136102E-3</v>
      </c>
      <c r="D61" s="56">
        <v>4.3033889187735304E-3</v>
      </c>
      <c r="E61" s="56">
        <v>6.9930069930069904E-3</v>
      </c>
      <c r="F61" s="56">
        <v>8.0688542227003793E-3</v>
      </c>
      <c r="G61" s="56">
        <v>2.6896180742334599E-2</v>
      </c>
      <c r="H61" s="56">
        <v>3.8730500268961798E-2</v>
      </c>
      <c r="I61" s="56">
        <v>5.1640667025282402E-2</v>
      </c>
      <c r="J61" s="56">
        <v>8.6067778375470694E-2</v>
      </c>
      <c r="K61" s="56">
        <v>0.123184507799892</v>
      </c>
      <c r="L61" s="56">
        <v>0.16406670252824099</v>
      </c>
      <c r="M61" s="56">
        <v>0.15169445938676701</v>
      </c>
      <c r="N61" s="56">
        <v>0.332436793975255</v>
      </c>
      <c r="O61" s="56">
        <v>1</v>
      </c>
    </row>
    <row r="63" spans="1:15" x14ac:dyDescent="0.2">
      <c r="A63" s="63" t="s">
        <v>38</v>
      </c>
      <c r="B63" s="50" t="s">
        <v>4</v>
      </c>
      <c r="C63" s="51">
        <v>37</v>
      </c>
      <c r="D63" s="51">
        <v>22</v>
      </c>
      <c r="E63" s="51">
        <v>2</v>
      </c>
      <c r="F63" s="51"/>
      <c r="G63" s="51">
        <v>5</v>
      </c>
      <c r="H63" s="51"/>
      <c r="I63" s="51">
        <v>3</v>
      </c>
      <c r="J63" s="51">
        <v>1</v>
      </c>
      <c r="K63" s="51">
        <v>8</v>
      </c>
      <c r="L63" s="51">
        <v>15</v>
      </c>
      <c r="M63" s="51">
        <v>62</v>
      </c>
      <c r="N63" s="51">
        <v>406</v>
      </c>
      <c r="O63" s="51">
        <v>561</v>
      </c>
    </row>
    <row r="64" spans="1:15" x14ac:dyDescent="0.2">
      <c r="A64" s="64"/>
      <c r="B64" s="50" t="s">
        <v>5</v>
      </c>
      <c r="C64" s="51">
        <v>3</v>
      </c>
      <c r="D64" s="51"/>
      <c r="E64" s="51">
        <v>2</v>
      </c>
      <c r="F64" s="51">
        <v>8</v>
      </c>
      <c r="G64" s="51">
        <v>18</v>
      </c>
      <c r="H64" s="51">
        <v>20</v>
      </c>
      <c r="I64" s="51">
        <v>64</v>
      </c>
      <c r="J64" s="51">
        <v>143</v>
      </c>
      <c r="K64" s="51">
        <v>252</v>
      </c>
      <c r="L64" s="51">
        <v>322</v>
      </c>
      <c r="M64" s="51">
        <v>316</v>
      </c>
      <c r="N64" s="51">
        <v>281</v>
      </c>
      <c r="O64" s="51">
        <v>1429</v>
      </c>
    </row>
    <row r="65" spans="1:15" x14ac:dyDescent="0.2">
      <c r="A65" s="64"/>
      <c r="B65" s="50" t="s">
        <v>6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>
        <v>25</v>
      </c>
      <c r="O65" s="51">
        <v>25</v>
      </c>
    </row>
    <row r="66" spans="1:15" x14ac:dyDescent="0.2">
      <c r="A66" s="64"/>
      <c r="B66" s="50" t="s">
        <v>7</v>
      </c>
      <c r="C66" s="51">
        <v>16</v>
      </c>
      <c r="D66" s="51">
        <v>5</v>
      </c>
      <c r="E66" s="51">
        <v>13</v>
      </c>
      <c r="F66" s="51">
        <v>15</v>
      </c>
      <c r="G66" s="51">
        <v>27</v>
      </c>
      <c r="H66" s="51">
        <v>51</v>
      </c>
      <c r="I66" s="51">
        <v>55</v>
      </c>
      <c r="J66" s="51">
        <v>47</v>
      </c>
      <c r="K66" s="51">
        <v>63</v>
      </c>
      <c r="L66" s="51">
        <v>56</v>
      </c>
      <c r="M66" s="51">
        <v>54</v>
      </c>
      <c r="N66" s="51">
        <v>59</v>
      </c>
      <c r="O66" s="51">
        <v>461</v>
      </c>
    </row>
    <row r="67" spans="1:15" x14ac:dyDescent="0.2">
      <c r="A67" s="64"/>
      <c r="B67" s="50" t="s">
        <v>8</v>
      </c>
      <c r="C67" s="51">
        <v>1</v>
      </c>
      <c r="D67" s="52"/>
      <c r="E67" s="52">
        <v>1</v>
      </c>
      <c r="F67" s="51"/>
      <c r="G67" s="51">
        <v>1</v>
      </c>
      <c r="H67" s="51">
        <v>1</v>
      </c>
      <c r="I67" s="51">
        <v>3</v>
      </c>
      <c r="J67" s="51">
        <v>1</v>
      </c>
      <c r="K67" s="51">
        <v>3</v>
      </c>
      <c r="L67" s="51">
        <v>5</v>
      </c>
      <c r="M67" s="51">
        <v>4</v>
      </c>
      <c r="N67" s="51">
        <v>8</v>
      </c>
      <c r="O67" s="51">
        <v>28</v>
      </c>
    </row>
    <row r="68" spans="1:15" x14ac:dyDescent="0.2">
      <c r="A68" s="64"/>
      <c r="B68" s="53" t="s">
        <v>9</v>
      </c>
      <c r="C68" s="54">
        <v>57</v>
      </c>
      <c r="D68" s="54">
        <v>27</v>
      </c>
      <c r="E68" s="54">
        <v>18</v>
      </c>
      <c r="F68" s="54">
        <v>23</v>
      </c>
      <c r="G68" s="54">
        <v>51</v>
      </c>
      <c r="H68" s="54">
        <v>72</v>
      </c>
      <c r="I68" s="54">
        <v>125</v>
      </c>
      <c r="J68" s="54">
        <v>192</v>
      </c>
      <c r="K68" s="54">
        <v>326</v>
      </c>
      <c r="L68" s="54">
        <v>398</v>
      </c>
      <c r="M68" s="54">
        <v>436</v>
      </c>
      <c r="N68" s="54">
        <v>779</v>
      </c>
      <c r="O68" s="54">
        <v>2504</v>
      </c>
    </row>
    <row r="69" spans="1:15" x14ac:dyDescent="0.2">
      <c r="A69" s="65"/>
      <c r="B69" s="55" t="s">
        <v>10</v>
      </c>
      <c r="C69" s="56">
        <v>2.2763578274760402E-2</v>
      </c>
      <c r="D69" s="56">
        <v>1.07827476038339E-2</v>
      </c>
      <c r="E69" s="56">
        <v>7.1884984025559102E-3</v>
      </c>
      <c r="F69" s="56">
        <v>9.1853035143769999E-3</v>
      </c>
      <c r="G69" s="56">
        <v>2.0367412140575102E-2</v>
      </c>
      <c r="H69" s="56">
        <v>2.8753993610223599E-2</v>
      </c>
      <c r="I69" s="56">
        <v>4.9920127795527201E-2</v>
      </c>
      <c r="J69" s="56">
        <v>7.6677316293929695E-2</v>
      </c>
      <c r="K69" s="56">
        <v>0.13019169329073499</v>
      </c>
      <c r="L69" s="56">
        <v>0.15894568690095801</v>
      </c>
      <c r="M69" s="56">
        <v>0.17412140575079901</v>
      </c>
      <c r="N69" s="56">
        <v>0.31110223642172502</v>
      </c>
      <c r="O69" s="56">
        <v>1</v>
      </c>
    </row>
    <row r="71" spans="1:15" x14ac:dyDescent="0.2">
      <c r="A71" s="63" t="s">
        <v>39</v>
      </c>
      <c r="B71" s="50" t="s">
        <v>4</v>
      </c>
      <c r="C71" s="51">
        <v>7</v>
      </c>
      <c r="D71" s="51"/>
      <c r="E71" s="51"/>
      <c r="F71" s="51">
        <v>2</v>
      </c>
      <c r="G71" s="51">
        <v>2</v>
      </c>
      <c r="H71" s="51">
        <v>1</v>
      </c>
      <c r="I71" s="51">
        <v>1</v>
      </c>
      <c r="J71" s="51">
        <v>3</v>
      </c>
      <c r="K71" s="51">
        <v>1</v>
      </c>
      <c r="L71" s="51">
        <v>10</v>
      </c>
      <c r="M71" s="51">
        <v>35</v>
      </c>
      <c r="N71" s="51">
        <v>306</v>
      </c>
      <c r="O71" s="51">
        <v>368</v>
      </c>
    </row>
    <row r="72" spans="1:15" x14ac:dyDescent="0.2">
      <c r="A72" s="64"/>
      <c r="B72" s="50" t="s">
        <v>5</v>
      </c>
      <c r="C72" s="51"/>
      <c r="D72" s="51"/>
      <c r="E72" s="51"/>
      <c r="F72" s="51">
        <v>10</v>
      </c>
      <c r="G72" s="51">
        <v>14</v>
      </c>
      <c r="H72" s="51">
        <v>32</v>
      </c>
      <c r="I72" s="51">
        <v>63</v>
      </c>
      <c r="J72" s="51">
        <v>141</v>
      </c>
      <c r="K72" s="51">
        <v>169</v>
      </c>
      <c r="L72" s="51">
        <v>197</v>
      </c>
      <c r="M72" s="51">
        <v>161</v>
      </c>
      <c r="N72" s="51">
        <v>150</v>
      </c>
      <c r="O72" s="51">
        <v>937</v>
      </c>
    </row>
    <row r="73" spans="1:15" x14ac:dyDescent="0.2">
      <c r="A73" s="64"/>
      <c r="B73" s="50" t="s">
        <v>6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>
        <v>11</v>
      </c>
      <c r="N73" s="51">
        <v>46</v>
      </c>
      <c r="O73" s="51">
        <v>57</v>
      </c>
    </row>
    <row r="74" spans="1:15" x14ac:dyDescent="0.2">
      <c r="A74" s="64"/>
      <c r="B74" s="50" t="s">
        <v>7</v>
      </c>
      <c r="C74" s="51">
        <v>13</v>
      </c>
      <c r="D74" s="51">
        <v>6</v>
      </c>
      <c r="E74" s="51">
        <v>10</v>
      </c>
      <c r="F74" s="51">
        <v>7</v>
      </c>
      <c r="G74" s="51">
        <v>21</v>
      </c>
      <c r="H74" s="51">
        <v>39</v>
      </c>
      <c r="I74" s="51">
        <v>30</v>
      </c>
      <c r="J74" s="51">
        <v>69</v>
      </c>
      <c r="K74" s="51">
        <v>56</v>
      </c>
      <c r="L74" s="51">
        <v>71</v>
      </c>
      <c r="M74" s="51">
        <v>54</v>
      </c>
      <c r="N74" s="51">
        <v>53</v>
      </c>
      <c r="O74" s="51">
        <v>429</v>
      </c>
    </row>
    <row r="75" spans="1:15" x14ac:dyDescent="0.2">
      <c r="A75" s="64"/>
      <c r="B75" s="50" t="s">
        <v>8</v>
      </c>
      <c r="C75" s="51">
        <v>8</v>
      </c>
      <c r="D75" s="52"/>
      <c r="E75" s="52"/>
      <c r="F75" s="51"/>
      <c r="G75" s="51"/>
      <c r="H75" s="51"/>
      <c r="I75" s="51"/>
      <c r="J75" s="51">
        <v>3</v>
      </c>
      <c r="K75" s="51"/>
      <c r="L75" s="51">
        <v>2</v>
      </c>
      <c r="M75" s="51">
        <v>4</v>
      </c>
      <c r="N75" s="51">
        <v>11</v>
      </c>
      <c r="O75" s="51">
        <v>28</v>
      </c>
    </row>
    <row r="76" spans="1:15" x14ac:dyDescent="0.2">
      <c r="A76" s="64"/>
      <c r="B76" s="53" t="s">
        <v>9</v>
      </c>
      <c r="C76" s="54">
        <v>28</v>
      </c>
      <c r="D76" s="54">
        <v>6</v>
      </c>
      <c r="E76" s="54">
        <v>10</v>
      </c>
      <c r="F76" s="54">
        <v>19</v>
      </c>
      <c r="G76" s="54">
        <v>37</v>
      </c>
      <c r="H76" s="54">
        <v>72</v>
      </c>
      <c r="I76" s="54">
        <v>94</v>
      </c>
      <c r="J76" s="54">
        <v>216</v>
      </c>
      <c r="K76" s="54">
        <v>226</v>
      </c>
      <c r="L76" s="54">
        <v>280</v>
      </c>
      <c r="M76" s="54">
        <v>265</v>
      </c>
      <c r="N76" s="54">
        <v>566</v>
      </c>
      <c r="O76" s="54">
        <v>1819</v>
      </c>
    </row>
    <row r="77" spans="1:15" x14ac:dyDescent="0.2">
      <c r="A77" s="65"/>
      <c r="B77" s="55" t="s">
        <v>10</v>
      </c>
      <c r="C77" s="56">
        <v>1.5393073117097301E-2</v>
      </c>
      <c r="D77" s="56">
        <v>3.2985156679494199E-3</v>
      </c>
      <c r="E77" s="56">
        <v>5.4975261132490403E-3</v>
      </c>
      <c r="F77" s="56">
        <v>1.04452996151732E-2</v>
      </c>
      <c r="G77" s="56">
        <v>2.0340846619021399E-2</v>
      </c>
      <c r="H77" s="56">
        <v>3.9582188015393101E-2</v>
      </c>
      <c r="I77" s="56">
        <v>5.1676745464540999E-2</v>
      </c>
      <c r="J77" s="56">
        <v>0.118746564046179</v>
      </c>
      <c r="K77" s="56">
        <v>0.124244090159428</v>
      </c>
      <c r="L77" s="56">
        <v>0.153930731170973</v>
      </c>
      <c r="M77" s="56">
        <v>0.14568444200110001</v>
      </c>
      <c r="N77" s="56">
        <v>0.31115997800989598</v>
      </c>
      <c r="O77" s="56">
        <v>1</v>
      </c>
    </row>
    <row r="79" spans="1:15" x14ac:dyDescent="0.2">
      <c r="A79" s="59" t="s">
        <v>48</v>
      </c>
    </row>
    <row r="80" spans="1:15" x14ac:dyDescent="0.2">
      <c r="A80" s="59" t="s">
        <v>40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F94D47-39CB-4A31-9410-7AC62FC3C065}"/>
</file>

<file path=customXml/itemProps2.xml><?xml version="1.0" encoding="utf-8"?>
<ds:datastoreItem xmlns:ds="http://schemas.openxmlformats.org/officeDocument/2006/customXml" ds:itemID="{CC0A5321-B120-4301-AE80-DC74ECD10E7A}"/>
</file>

<file path=customXml/itemProps3.xml><?xml version="1.0" encoding="utf-8"?>
<ds:datastoreItem xmlns:ds="http://schemas.openxmlformats.org/officeDocument/2006/customXml" ds:itemID="{82758F72-CCD1-465D-8A89-57E8BC6AA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2016-09-26T12:08:49Z</cp:lastPrinted>
  <dcterms:created xsi:type="dcterms:W3CDTF">2016-09-15T10:42:13Z</dcterms:created>
  <dcterms:modified xsi:type="dcterms:W3CDTF">2019-12-03T09:13:22Z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