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a.calanca\Desktop\DWGC\monitoraggio_marzo 2020\191231MonitoraggioSIECIC_def\"/>
    </mc:Choice>
  </mc:AlternateContent>
  <bookViews>
    <workbookView xWindow="0" yWindow="0" windowWidth="20490" windowHeight="7620"/>
  </bookViews>
  <sheets>
    <sheet name="Flussi " sheetId="2" r:id="rId1"/>
    <sheet name="Variazione pendenti" sheetId="3" r:id="rId2"/>
    <sheet name="Stratigrafia pendenti" sheetId="15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'!$A$1:$B$87</definedName>
    <definedName name="_xlnm.Print_Area" localSheetId="1">'Variazione pendenti'!$A$1:$F$26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2" l="1"/>
  <c r="E86" i="2" s="1"/>
  <c r="E84" i="2"/>
  <c r="D84" i="2"/>
  <c r="C84" i="2"/>
  <c r="F75" i="2"/>
  <c r="E77" i="2" s="1"/>
  <c r="E75" i="2"/>
  <c r="D75" i="2"/>
  <c r="C75" i="2"/>
  <c r="C77" i="2" s="1"/>
  <c r="F66" i="2"/>
  <c r="E68" i="2" s="1"/>
  <c r="E66" i="2"/>
  <c r="D66" i="2"/>
  <c r="C66" i="2"/>
  <c r="F57" i="2"/>
  <c r="E59" i="2" s="1"/>
  <c r="E57" i="2"/>
  <c r="D57" i="2"/>
  <c r="C57" i="2"/>
  <c r="C59" i="2" s="1"/>
  <c r="F48" i="2"/>
  <c r="E50" i="2" s="1"/>
  <c r="E48" i="2"/>
  <c r="D48" i="2"/>
  <c r="C48" i="2"/>
  <c r="F39" i="2"/>
  <c r="E41" i="2" s="1"/>
  <c r="E39" i="2"/>
  <c r="D39" i="2"/>
  <c r="C39" i="2"/>
  <c r="C41" i="2" s="1"/>
  <c r="F30" i="2"/>
  <c r="E32" i="2" s="1"/>
  <c r="E30" i="2"/>
  <c r="D30" i="2"/>
  <c r="C30" i="2"/>
  <c r="F21" i="2"/>
  <c r="E21" i="2"/>
  <c r="D21" i="2"/>
  <c r="C21" i="2"/>
  <c r="C23" i="2" s="1"/>
  <c r="F12" i="2"/>
  <c r="E12" i="2"/>
  <c r="D12" i="2"/>
  <c r="C12" i="2"/>
  <c r="E14" i="2" l="1"/>
  <c r="C14" i="2"/>
  <c r="C32" i="2"/>
  <c r="C50" i="2"/>
  <c r="C68" i="2"/>
  <c r="C86" i="2"/>
  <c r="E23" i="2"/>
  <c r="H84" i="2" l="1"/>
  <c r="G84" i="2"/>
  <c r="H75" i="2"/>
  <c r="G75" i="2"/>
  <c r="H66" i="2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59" i="2" l="1"/>
  <c r="G86" i="2"/>
  <c r="G41" i="2"/>
  <c r="G77" i="2"/>
  <c r="G32" i="2"/>
  <c r="G50" i="2"/>
  <c r="G68" i="2"/>
  <c r="G14" i="2"/>
  <c r="G23" i="2"/>
  <c r="F23" i="3" l="1"/>
  <c r="F21" i="3"/>
  <c r="F19" i="3"/>
  <c r="F17" i="3"/>
  <c r="F15" i="3"/>
  <c r="F13" i="3"/>
  <c r="F11" i="3"/>
  <c r="F9" i="3"/>
  <c r="F7" i="3"/>
</calcChain>
</file>

<file path=xl/sharedStrings.xml><?xml version="1.0" encoding="utf-8"?>
<sst xmlns="http://schemas.openxmlformats.org/spreadsheetml/2006/main" count="210" uniqueCount="57">
  <si>
    <t>Distretto di Bologna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</si>
  <si>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</si>
  <si>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</si>
  <si>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</si>
  <si>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</si>
  <si>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</si>
  <si>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</si>
  <si>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</si>
  <si>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</si>
  <si>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</si>
  <si>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</si>
  <si>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Bologna</t>
  </si>
  <si>
    <t>Tribunale Ordinario di Ferrara</t>
  </si>
  <si>
    <t>Tribunale Ordinario di Modena</t>
  </si>
  <si>
    <t>Tribunale Ordinario di Parma</t>
  </si>
  <si>
    <t>Tribunale Ordinario di Piacenza</t>
  </si>
  <si>
    <t>Tribunale Ordinario di Ravenna</t>
  </si>
  <si>
    <t>Tribunale Ordinario di Reggio Emilia</t>
  </si>
  <si>
    <t>Tribunale Ordinario di Rimini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</si>
  <si>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</si>
  <si>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</si>
  <si>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</si>
  <si>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</si>
  <si>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</si>
  <si>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</si>
  <si>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</si>
  <si>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</si>
  <si>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</si>
  <si>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Forlì</t>
  </si>
  <si>
    <t>Variazione</t>
  </si>
  <si>
    <t>TOTALE</t>
  </si>
  <si>
    <t>Circondario di Tribunale Ordinario di Bologna</t>
  </si>
  <si>
    <t>Circondario di Tribunale Ordinario di Ferrara</t>
  </si>
  <si>
    <t>Circondario di Tribunale Ordinario di Forli</t>
  </si>
  <si>
    <t>Circondario di Tribunale Ordinario di Modena</t>
  </si>
  <si>
    <t>Circondario di Tribunale Ordinario di Parma</t>
  </si>
  <si>
    <t>Circondario di Tribunale Ordinario di Piacenza</t>
  </si>
  <si>
    <t>Circondario di Tribunale Ordinario di Ravenna</t>
  </si>
  <si>
    <t>Circondario di Tribunale Ordinario di Reggio Emilia</t>
  </si>
  <si>
    <t>Circondario di Tribunale Ordinario di Rimini</t>
  </si>
  <si>
    <t>Iscritti 2017</t>
  </si>
  <si>
    <t>Definiti 2017</t>
  </si>
  <si>
    <t>Fino al 2008</t>
  </si>
  <si>
    <t>Pendenti al 31/12/2016</t>
  </si>
  <si>
    <t>Iscritti 2018</t>
  </si>
  <si>
    <t>Definiti 2018</t>
  </si>
  <si>
    <t>Fonte: Ministero della Giustizia - Dipartimento dell'organizzazione giudiziaria, del personale e dei servizi - Direzione Generale di Statistica e Analisi Organizzativa</t>
  </si>
  <si>
    <t>Ultimo aggiornamento del sistema di rilevazione avvenuto il 15 marzo 2020</t>
  </si>
  <si>
    <t>Pendenti al 31/12/2019</t>
  </si>
  <si>
    <t xml:space="preserve">Pendenti al 31 dicembre 2019 </t>
  </si>
  <si>
    <t xml:space="preserve">Anni 2017 - 2019 </t>
  </si>
  <si>
    <t xml:space="preserve">Iscritti 2019 </t>
  </si>
  <si>
    <t xml:space="preserve">Definiti 2019 </t>
  </si>
  <si>
    <t>Pendenti al 31 dicembre 2019</t>
  </si>
  <si>
    <t>Fonte: Dipartimento dell'organizzazione giudiziaria, del personale e dei servizi - Direzione Generale di Statistica e Analisi Organizzativa</t>
  </si>
  <si>
    <t>I dati sono stati aggiornati secondo la policy di pubblicazione adottata dalla Dgstat per gli anni 2017 e 2018</t>
  </si>
  <si>
    <t>Ultimo aggiornamento del sistema di rilevazione avvenuto il 15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</si>
</sst>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15" fillId="0" borderId="0" xfId="1" applyFont="1"/>
    <xf numFmtId="0" fontId="16" fillId="0" borderId="0" xfId="1" applyFont="1"/>
    <xf numFmtId="0" fontId="14" fillId="0" borderId="0" xfId="1" applyFont="1"/>
    <xf numFmtId="0" fontId="18" fillId="0" borderId="0" xfId="1" applyFont="1" applyFill="1"/>
    <xf numFmtId="0" fontId="16" fillId="0" borderId="0" xfId="1" applyFont="1" applyFill="1"/>
    <xf numFmtId="0" fontId="18" fillId="0" borderId="1" xfId="1" applyFont="1" applyBorder="1" applyAlignment="1">
      <alignment vertical="center"/>
    </xf>
    <xf numFmtId="0" fontId="16" fillId="0" borderId="1" xfId="1" applyFont="1" applyBorder="1"/>
    <xf numFmtId="0" fontId="19" fillId="0" borderId="2" xfId="1" applyFont="1" applyBorder="1"/>
    <xf numFmtId="3" fontId="18" fillId="0" borderId="2" xfId="1" applyNumberFormat="1" applyFont="1" applyBorder="1"/>
    <xf numFmtId="0" fontId="18" fillId="0" borderId="0" xfId="1" applyFont="1" applyBorder="1" applyAlignment="1">
      <alignment horizontal="left" vertical="center" wrapText="1"/>
    </xf>
    <xf numFmtId="0" fontId="20" fillId="0" borderId="0" xfId="1" applyFont="1" applyBorder="1"/>
    <xf numFmtId="3" fontId="16" fillId="0" borderId="0" xfId="1" applyNumberFormat="1" applyFont="1" applyBorder="1"/>
    <xf numFmtId="0" fontId="19" fillId="0" borderId="1" xfId="1" applyFont="1" applyBorder="1"/>
    <xf numFmtId="0" fontId="18" fillId="0" borderId="0" xfId="1" applyFont="1"/>
    <xf numFmtId="3" fontId="16" fillId="0" borderId="0" xfId="1" applyNumberFormat="1" applyFont="1"/>
    <xf numFmtId="0" fontId="16" fillId="0" borderId="0" xfId="1" applyFont="1" applyBorder="1"/>
    <xf numFmtId="0" fontId="16" fillId="0" borderId="0" xfId="1" applyFont="1" applyFill="1" applyBorder="1"/>
    <xf numFmtId="0" fontId="18" fillId="0" borderId="1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right" vertical="center" wrapText="1"/>
    </xf>
    <xf numFmtId="0" fontId="18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/>
    </xf>
    <xf numFmtId="3" fontId="18" fillId="0" borderId="1" xfId="1" applyNumberFormat="1" applyFont="1" applyBorder="1" applyAlignment="1">
      <alignment horizontal="center" vertical="center"/>
    </xf>
    <xf numFmtId="3" fontId="18" fillId="0" borderId="5" xfId="1" applyNumberFormat="1" applyFont="1" applyBorder="1" applyAlignment="1">
      <alignment horizontal="center" vertical="center"/>
    </xf>
    <xf numFmtId="164" fontId="18" fillId="0" borderId="1" xfId="2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8" fillId="0" borderId="0" xfId="1" applyFont="1" applyBorder="1" applyAlignment="1">
      <alignment vertical="center" wrapText="1"/>
    </xf>
    <xf numFmtId="3" fontId="18" fillId="0" borderId="0" xfId="1" applyNumberFormat="1" applyFont="1" applyBorder="1" applyAlignment="1">
      <alignment horizontal="center"/>
    </xf>
    <xf numFmtId="164" fontId="18" fillId="0" borderId="0" xfId="2" applyNumberFormat="1" applyFont="1" applyBorder="1" applyAlignment="1">
      <alignment horizontal="center"/>
    </xf>
    <xf numFmtId="0" fontId="18" fillId="0" borderId="1" xfId="0" applyFont="1" applyBorder="1" applyAlignment="1">
      <alignment horizontal="right" vertical="center" wrapText="1"/>
    </xf>
    <xf numFmtId="0" fontId="18" fillId="0" borderId="0" xfId="0" applyFont="1" applyFill="1"/>
    <xf numFmtId="0" fontId="16" fillId="0" borderId="0" xfId="7" applyFont="1"/>
    <xf numFmtId="0" fontId="16" fillId="0" borderId="0" xfId="0" applyFont="1"/>
    <xf numFmtId="3" fontId="16" fillId="0" borderId="1" xfId="0" applyNumberFormat="1" applyFont="1" applyBorder="1"/>
    <xf numFmtId="3" fontId="16" fillId="0" borderId="0" xfId="0" applyNumberFormat="1" applyFont="1" applyBorder="1"/>
    <xf numFmtId="3" fontId="16" fillId="0" borderId="0" xfId="0" applyNumberFormat="1" applyFont="1"/>
    <xf numFmtId="0" fontId="16" fillId="0" borderId="1" xfId="0" applyNumberFormat="1" applyFont="1" applyBorder="1"/>
    <xf numFmtId="3" fontId="18" fillId="0" borderId="1" xfId="1" applyNumberFormat="1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center"/>
    </xf>
    <xf numFmtId="3" fontId="16" fillId="0" borderId="0" xfId="1" applyNumberFormat="1" applyFont="1" applyFill="1"/>
    <xf numFmtId="3" fontId="18" fillId="0" borderId="1" xfId="1" applyNumberFormat="1" applyFont="1" applyBorder="1"/>
    <xf numFmtId="0" fontId="18" fillId="0" borderId="0" xfId="23" applyFont="1" applyFill="1"/>
    <xf numFmtId="0" fontId="21" fillId="0" borderId="0" xfId="0" applyFont="1" applyAlignment="1">
      <alignment vertical="center"/>
    </xf>
    <xf numFmtId="0" fontId="22" fillId="0" borderId="0" xfId="19" applyFont="1" applyAlignment="1">
      <alignment vertical="center"/>
    </xf>
    <xf numFmtId="0" fontId="15" fillId="0" borderId="0" xfId="26" applyFont="1"/>
    <xf numFmtId="0" fontId="16" fillId="0" borderId="0" xfId="26" applyFont="1"/>
    <xf numFmtId="0" fontId="14" fillId="0" borderId="0" xfId="26" applyFont="1"/>
    <xf numFmtId="0" fontId="18" fillId="0" borderId="0" xfId="26" applyFont="1" applyFill="1"/>
    <xf numFmtId="0" fontId="16" fillId="0" borderId="0" xfId="26" applyFont="1" applyFill="1"/>
    <xf numFmtId="0" fontId="18" fillId="0" borderId="1" xfId="26" applyFont="1" applyBorder="1" applyAlignment="1">
      <alignment vertical="center"/>
    </xf>
    <xf numFmtId="0" fontId="18" fillId="0" borderId="1" xfId="27" applyFont="1" applyBorder="1" applyAlignment="1">
      <alignment horizontal="right" vertical="center" wrapText="1"/>
    </xf>
    <xf numFmtId="0" fontId="16" fillId="0" borderId="1" xfId="26" applyFont="1" applyBorder="1"/>
    <xf numFmtId="3" fontId="16" fillId="0" borderId="1" xfId="26" applyNumberFormat="1" applyFont="1" applyBorder="1"/>
    <xf numFmtId="3" fontId="16" fillId="0" borderId="1" xfId="26" applyNumberFormat="1" applyFont="1" applyBorder="1" applyAlignment="1">
      <alignment horizontal="right"/>
    </xf>
    <xf numFmtId="0" fontId="19" fillId="0" borderId="2" xfId="26" applyFont="1" applyBorder="1"/>
    <xf numFmtId="3" fontId="19" fillId="0" borderId="2" xfId="26" applyNumberFormat="1" applyFont="1" applyBorder="1"/>
    <xf numFmtId="0" fontId="19" fillId="0" borderId="1" xfId="26" applyFont="1" applyBorder="1"/>
    <xf numFmtId="164" fontId="19" fillId="0" borderId="1" xfId="28" applyNumberFormat="1" applyFont="1" applyBorder="1"/>
    <xf numFmtId="0" fontId="18" fillId="0" borderId="0" xfId="26" applyFont="1"/>
    <xf numFmtId="3" fontId="16" fillId="0" borderId="0" xfId="26" applyNumberFormat="1" applyFont="1"/>
    <xf numFmtId="0" fontId="22" fillId="0" borderId="0" xfId="27" applyFont="1" applyAlignment="1">
      <alignment vertical="center"/>
    </xf>
    <xf numFmtId="0" fontId="20" fillId="0" borderId="0" xfId="26" applyFont="1"/>
    <xf numFmtId="0" fontId="22" fillId="0" borderId="0" xfId="19" applyFont="1" applyAlignment="1"/>
    <xf numFmtId="0" fontId="18" fillId="0" borderId="1" xfId="1" applyFont="1" applyBorder="1" applyAlignment="1">
      <alignment horizontal="left" vertical="center" wrapText="1"/>
    </xf>
    <xf numFmtId="4" fontId="18" fillId="0" borderId="3" xfId="1" applyNumberFormat="1" applyFont="1" applyBorder="1" applyAlignment="1">
      <alignment horizontal="center" vertical="center"/>
    </xf>
    <xf numFmtId="4" fontId="18" fillId="0" borderId="4" xfId="1" applyNumberFormat="1" applyFont="1" applyBorder="1" applyAlignment="1">
      <alignment horizontal="center" vertical="center"/>
    </xf>
    <xf numFmtId="0" fontId="18" fillId="0" borderId="6" xfId="26" applyFont="1" applyBorder="1" applyAlignment="1">
      <alignment horizontal="left" vertical="center" wrapText="1"/>
    </xf>
    <xf numFmtId="0" fontId="18" fillId="0" borderId="5" xfId="26" applyFont="1" applyBorder="1" applyAlignment="1">
      <alignment horizontal="left" vertical="center" wrapText="1"/>
    </xf>
    <xf numFmtId="0" fontId="18" fillId="0" borderId="2" xfId="26" applyFont="1" applyBorder="1" applyAlignment="1">
      <alignment horizontal="left" vertical="center" wrapText="1"/>
    </xf>
  </cellXfs>
  <cellStyles count="29">
    <cellStyle name="Normale" xfId="0" builtinId="0"/>
    <cellStyle name="Normale 2" xfId="1"/>
    <cellStyle name="Normale 2 2" xfId="3"/>
    <cellStyle name="Normale 2 2 10" xfId="21"/>
    <cellStyle name="Normale 2 2 11" xfId="23"/>
    <cellStyle name="Normale 2 2 12" xfId="26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Normale 2 2 9 2" xfId="24"/>
    <cellStyle name="Normale 2 2 9 3" xfId="27"/>
    <cellStyle name="Percentuale 2" xfId="2"/>
    <cellStyle name="Percentuale 2 2" xfId="4"/>
    <cellStyle name="Percentuale 2 2 10" xfId="22"/>
    <cellStyle name="Percentuale 2 2 11" xfId="25"/>
    <cellStyle name="Percentuale 2 2 12" xfId="28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zoomScaleNormal="100" workbookViewId="0">
      <selection activeCell="A88" sqref="A88:A89"/>
    </sheetView>
  </sheetViews>
  <sheetFormatPr defaultColWidth="9.140625" defaultRowHeight="12.75" x14ac:dyDescent="0.2"/>
  <cols>
    <col min="1" max="1" width="19.42578125" style="14" customWidth="1"/>
    <col min="2" max="2" width="33" style="2" customWidth="1"/>
    <col min="3" max="3" width="9.5703125" style="32" customWidth="1"/>
    <col min="4" max="4" width="9.28515625" style="32" customWidth="1"/>
    <col min="5" max="5" width="9.5703125" style="32" customWidth="1"/>
    <col min="6" max="6" width="9.28515625" style="32" customWidth="1"/>
    <col min="7" max="7" width="9.5703125" style="32" customWidth="1"/>
    <col min="8" max="8" width="9.28515625" style="3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</row>
    <row r="4" spans="1:8" x14ac:dyDescent="0.2">
      <c r="A4" s="30" t="s">
        <v>50</v>
      </c>
      <c r="B4" s="5"/>
    </row>
    <row r="5" spans="1:8" x14ac:dyDescent="0.2">
      <c r="A5" s="4"/>
      <c r="B5" s="5"/>
    </row>
    <row r="6" spans="1:8" ht="25.5" x14ac:dyDescent="0.2">
      <c r="A6" s="6" t="s">
        <v>3</v>
      </c>
      <c r="B6" s="6" t="s">
        <v>20</v>
      </c>
      <c r="C6" s="29" t="s">
        <v>40</v>
      </c>
      <c r="D6" s="29" t="s">
        <v>41</v>
      </c>
      <c r="E6" s="29" t="s">
        <v>44</v>
      </c>
      <c r="F6" s="29" t="s">
        <v>45</v>
      </c>
      <c r="G6" s="29" t="s">
        <v>51</v>
      </c>
      <c r="H6" s="29" t="s">
        <v>52</v>
      </c>
    </row>
    <row r="7" spans="1:8" x14ac:dyDescent="0.2">
      <c r="A7" s="63" t="s">
        <v>11</v>
      </c>
      <c r="B7" s="7" t="s">
        <v>4</v>
      </c>
      <c r="C7" s="33">
        <v>3954</v>
      </c>
      <c r="D7" s="33">
        <v>4588</v>
      </c>
      <c r="E7" s="33">
        <v>4125</v>
      </c>
      <c r="F7" s="33">
        <v>4332</v>
      </c>
      <c r="G7" s="33">
        <v>4263</v>
      </c>
      <c r="H7" s="33">
        <v>4115</v>
      </c>
    </row>
    <row r="8" spans="1:8" x14ac:dyDescent="0.2">
      <c r="A8" s="63" t="s">
        <v>21</v>
      </c>
      <c r="B8" s="7" t="s">
        <v>5</v>
      </c>
      <c r="C8" s="33">
        <v>793</v>
      </c>
      <c r="D8" s="33">
        <v>868</v>
      </c>
      <c r="E8" s="33">
        <v>527</v>
      </c>
      <c r="F8" s="33">
        <v>1430</v>
      </c>
      <c r="G8" s="33">
        <v>495</v>
      </c>
      <c r="H8" s="33">
        <v>1206</v>
      </c>
    </row>
    <row r="9" spans="1:8" x14ac:dyDescent="0.2">
      <c r="A9" s="63" t="s">
        <v>21</v>
      </c>
      <c r="B9" s="7" t="s">
        <v>6</v>
      </c>
      <c r="C9" s="33">
        <v>460</v>
      </c>
      <c r="D9" s="33">
        <v>517</v>
      </c>
      <c r="E9" s="33">
        <v>403</v>
      </c>
      <c r="F9" s="33">
        <v>420</v>
      </c>
      <c r="G9" s="33">
        <v>390</v>
      </c>
      <c r="H9" s="33">
        <v>393</v>
      </c>
    </row>
    <row r="10" spans="1:8" x14ac:dyDescent="0.2">
      <c r="A10" s="63" t="s">
        <v>21</v>
      </c>
      <c r="B10" s="7" t="s">
        <v>22</v>
      </c>
      <c r="C10" s="33">
        <v>164</v>
      </c>
      <c r="D10" s="33">
        <v>227</v>
      </c>
      <c r="E10" s="33">
        <v>141</v>
      </c>
      <c r="F10" s="33">
        <v>247</v>
      </c>
      <c r="G10" s="33">
        <v>140</v>
      </c>
      <c r="H10" s="33">
        <v>268</v>
      </c>
    </row>
    <row r="11" spans="1:8" x14ac:dyDescent="0.2">
      <c r="A11" s="63" t="s">
        <v>21</v>
      </c>
      <c r="B11" s="7" t="s">
        <v>8</v>
      </c>
      <c r="C11" s="33">
        <v>29</v>
      </c>
      <c r="D11" s="33">
        <v>19</v>
      </c>
      <c r="E11" s="33">
        <v>24</v>
      </c>
      <c r="F11" s="33">
        <v>22</v>
      </c>
      <c r="G11" s="33">
        <v>51</v>
      </c>
      <c r="H11" s="33">
        <v>41</v>
      </c>
    </row>
    <row r="12" spans="1:8" x14ac:dyDescent="0.2">
      <c r="A12" s="63"/>
      <c r="B12" s="8" t="s">
        <v>23</v>
      </c>
      <c r="C12" s="9">
        <f t="shared" ref="C12:D12" si="0">SUM(C7:C11)</f>
        <v>5400</v>
      </c>
      <c r="D12" s="9">
        <f t="shared" si="0"/>
        <v>6219</v>
      </c>
      <c r="E12" s="40">
        <f t="shared" ref="E12:F12" si="1">SUM(E7:E11)</f>
        <v>5220</v>
      </c>
      <c r="F12" s="40">
        <f t="shared" si="1"/>
        <v>6451</v>
      </c>
      <c r="G12" s="9">
        <f t="shared" ref="G12:H12" si="2">SUM(G7:G11)</f>
        <v>5339</v>
      </c>
      <c r="H12" s="9">
        <f t="shared" si="2"/>
        <v>6023</v>
      </c>
    </row>
    <row r="13" spans="1:8" ht="7.15" customHeight="1" x14ac:dyDescent="0.2">
      <c r="A13" s="10"/>
      <c r="B13" s="11"/>
      <c r="C13" s="34"/>
      <c r="D13" s="34"/>
      <c r="E13" s="34"/>
      <c r="F13" s="34"/>
      <c r="G13" s="34"/>
      <c r="H13" s="34"/>
    </row>
    <row r="14" spans="1:8" ht="13.5" customHeight="1" x14ac:dyDescent="0.2">
      <c r="A14" s="10"/>
      <c r="B14" s="13" t="s">
        <v>24</v>
      </c>
      <c r="C14" s="64">
        <f>D12/C12</f>
        <v>1.1516666666666666</v>
      </c>
      <c r="D14" s="65"/>
      <c r="E14" s="64">
        <f>F12/E12</f>
        <v>1.2358237547892721</v>
      </c>
      <c r="F14" s="65"/>
      <c r="G14" s="64">
        <f>H12/G12</f>
        <v>1.1281138790035588</v>
      </c>
      <c r="H14" s="65"/>
    </row>
    <row r="15" spans="1:8" x14ac:dyDescent="0.2">
      <c r="C15" s="35"/>
      <c r="D15" s="35"/>
      <c r="E15" s="35"/>
      <c r="F15" s="35"/>
      <c r="G15" s="35"/>
      <c r="H15" s="35"/>
    </row>
    <row r="16" spans="1:8" x14ac:dyDescent="0.2">
      <c r="A16" s="63" t="s">
        <v>12</v>
      </c>
      <c r="B16" s="7" t="s">
        <v>4</v>
      </c>
      <c r="C16" s="33">
        <v>1480</v>
      </c>
      <c r="D16" s="33">
        <v>1387</v>
      </c>
      <c r="E16" s="33">
        <v>1475</v>
      </c>
      <c r="F16" s="33">
        <v>1613</v>
      </c>
      <c r="G16" s="33">
        <v>1512</v>
      </c>
      <c r="H16" s="33">
        <v>1633</v>
      </c>
    </row>
    <row r="17" spans="1:8" x14ac:dyDescent="0.2">
      <c r="A17" s="63" t="s">
        <v>25</v>
      </c>
      <c r="B17" s="7" t="s">
        <v>5</v>
      </c>
      <c r="C17" s="33">
        <v>474</v>
      </c>
      <c r="D17" s="33">
        <v>555</v>
      </c>
      <c r="E17" s="33">
        <v>309</v>
      </c>
      <c r="F17" s="33">
        <v>544</v>
      </c>
      <c r="G17" s="33">
        <v>308</v>
      </c>
      <c r="H17" s="33">
        <v>468</v>
      </c>
    </row>
    <row r="18" spans="1:8" x14ac:dyDescent="0.2">
      <c r="A18" s="63" t="s">
        <v>25</v>
      </c>
      <c r="B18" s="7" t="s">
        <v>6</v>
      </c>
      <c r="C18" s="36">
        <v>112</v>
      </c>
      <c r="D18" s="33">
        <v>109</v>
      </c>
      <c r="E18" s="36">
        <v>121</v>
      </c>
      <c r="F18" s="33">
        <v>123</v>
      </c>
      <c r="G18" s="36">
        <v>123</v>
      </c>
      <c r="H18" s="33">
        <v>116</v>
      </c>
    </row>
    <row r="19" spans="1:8" x14ac:dyDescent="0.2">
      <c r="A19" s="63" t="s">
        <v>25</v>
      </c>
      <c r="B19" s="7" t="s">
        <v>22</v>
      </c>
      <c r="C19" s="33">
        <v>39</v>
      </c>
      <c r="D19" s="33">
        <v>99</v>
      </c>
      <c r="E19" s="33">
        <v>54</v>
      </c>
      <c r="F19" s="33">
        <v>85</v>
      </c>
      <c r="G19" s="33">
        <v>51</v>
      </c>
      <c r="H19" s="33">
        <v>58</v>
      </c>
    </row>
    <row r="20" spans="1:8" x14ac:dyDescent="0.2">
      <c r="A20" s="63" t="s">
        <v>25</v>
      </c>
      <c r="B20" s="7" t="s">
        <v>8</v>
      </c>
      <c r="C20" s="33">
        <v>23</v>
      </c>
      <c r="D20" s="33">
        <v>12</v>
      </c>
      <c r="E20" s="33">
        <v>25</v>
      </c>
      <c r="F20" s="33">
        <v>28</v>
      </c>
      <c r="G20" s="33">
        <v>12</v>
      </c>
      <c r="H20" s="33">
        <v>18</v>
      </c>
    </row>
    <row r="21" spans="1:8" x14ac:dyDescent="0.2">
      <c r="A21" s="63"/>
      <c r="B21" s="8" t="s">
        <v>23</v>
      </c>
      <c r="C21" s="9">
        <f t="shared" ref="C21:F21" si="3">SUM(C16:C20)</f>
        <v>2128</v>
      </c>
      <c r="D21" s="9">
        <f t="shared" si="3"/>
        <v>2162</v>
      </c>
      <c r="E21" s="40">
        <f t="shared" si="3"/>
        <v>1984</v>
      </c>
      <c r="F21" s="40">
        <f t="shared" si="3"/>
        <v>2393</v>
      </c>
      <c r="G21" s="9">
        <f t="shared" ref="G21:H21" si="4">SUM(G16:G20)</f>
        <v>2006</v>
      </c>
      <c r="H21" s="9">
        <f t="shared" si="4"/>
        <v>2293</v>
      </c>
    </row>
    <row r="22" spans="1:8" ht="7.15" customHeight="1" x14ac:dyDescent="0.2">
      <c r="A22" s="10"/>
      <c r="B22" s="11"/>
      <c r="C22" s="34"/>
      <c r="D22" s="34"/>
      <c r="E22" s="34"/>
      <c r="F22" s="34"/>
      <c r="G22" s="34"/>
      <c r="H22" s="34"/>
    </row>
    <row r="23" spans="1:8" x14ac:dyDescent="0.2">
      <c r="A23" s="10"/>
      <c r="B23" s="13" t="s">
        <v>24</v>
      </c>
      <c r="C23" s="64">
        <f>D21/C21</f>
        <v>1.0159774436090225</v>
      </c>
      <c r="D23" s="65"/>
      <c r="E23" s="64">
        <f>F21/E21</f>
        <v>1.206149193548387</v>
      </c>
      <c r="F23" s="65"/>
      <c r="G23" s="64">
        <f>H21/G21</f>
        <v>1.1430707876370887</v>
      </c>
      <c r="H23" s="65"/>
    </row>
    <row r="24" spans="1:8" x14ac:dyDescent="0.2">
      <c r="C24" s="35"/>
      <c r="D24" s="35"/>
      <c r="E24" s="35"/>
      <c r="F24" s="35"/>
      <c r="G24" s="35"/>
      <c r="H24" s="35"/>
    </row>
    <row r="25" spans="1:8" x14ac:dyDescent="0.2">
      <c r="A25" s="63" t="s">
        <v>28</v>
      </c>
      <c r="B25" s="7" t="s">
        <v>4</v>
      </c>
      <c r="C25" s="33">
        <v>1430</v>
      </c>
      <c r="D25" s="33">
        <v>1450</v>
      </c>
      <c r="E25" s="33">
        <v>1363</v>
      </c>
      <c r="F25" s="33">
        <v>1481</v>
      </c>
      <c r="G25" s="33">
        <v>1429</v>
      </c>
      <c r="H25" s="33">
        <v>1363</v>
      </c>
    </row>
    <row r="26" spans="1:8" x14ac:dyDescent="0.2">
      <c r="A26" s="63"/>
      <c r="B26" s="7" t="s">
        <v>5</v>
      </c>
      <c r="C26" s="33">
        <v>420</v>
      </c>
      <c r="D26" s="33">
        <v>440</v>
      </c>
      <c r="E26" s="33">
        <v>288</v>
      </c>
      <c r="F26" s="33">
        <v>455</v>
      </c>
      <c r="G26" s="33">
        <v>232</v>
      </c>
      <c r="H26" s="33">
        <v>343</v>
      </c>
    </row>
    <row r="27" spans="1:8" x14ac:dyDescent="0.2">
      <c r="A27" s="63"/>
      <c r="B27" s="7" t="s">
        <v>6</v>
      </c>
      <c r="C27" s="33">
        <v>204</v>
      </c>
      <c r="D27" s="33">
        <v>231</v>
      </c>
      <c r="E27" s="33">
        <v>153</v>
      </c>
      <c r="F27" s="33">
        <v>161</v>
      </c>
      <c r="G27" s="33">
        <v>150</v>
      </c>
      <c r="H27" s="33">
        <v>130</v>
      </c>
    </row>
    <row r="28" spans="1:8" x14ac:dyDescent="0.2">
      <c r="A28" s="63"/>
      <c r="B28" s="7" t="s">
        <v>22</v>
      </c>
      <c r="C28" s="33">
        <v>101</v>
      </c>
      <c r="D28" s="33">
        <v>85</v>
      </c>
      <c r="E28" s="33">
        <v>68</v>
      </c>
      <c r="F28" s="33">
        <v>109</v>
      </c>
      <c r="G28" s="33">
        <v>65</v>
      </c>
      <c r="H28" s="33">
        <v>106</v>
      </c>
    </row>
    <row r="29" spans="1:8" x14ac:dyDescent="0.2">
      <c r="A29" s="63"/>
      <c r="B29" s="7" t="s">
        <v>8</v>
      </c>
      <c r="C29" s="33">
        <v>16</v>
      </c>
      <c r="D29" s="33">
        <v>22</v>
      </c>
      <c r="E29" s="33">
        <v>21</v>
      </c>
      <c r="F29" s="33">
        <v>19</v>
      </c>
      <c r="G29" s="33">
        <v>31</v>
      </c>
      <c r="H29" s="33">
        <v>23</v>
      </c>
    </row>
    <row r="30" spans="1:8" x14ac:dyDescent="0.2">
      <c r="A30" s="63"/>
      <c r="B30" s="8" t="s">
        <v>23</v>
      </c>
      <c r="C30" s="9">
        <f t="shared" ref="C30:F30" si="5">SUM(C25:C29)</f>
        <v>2171</v>
      </c>
      <c r="D30" s="9">
        <f t="shared" si="5"/>
        <v>2228</v>
      </c>
      <c r="E30" s="40">
        <f t="shared" si="5"/>
        <v>1893</v>
      </c>
      <c r="F30" s="40">
        <f t="shared" si="5"/>
        <v>2225</v>
      </c>
      <c r="G30" s="9">
        <f t="shared" ref="G30:H30" si="6">SUM(G25:G29)</f>
        <v>1907</v>
      </c>
      <c r="H30" s="9">
        <f t="shared" si="6"/>
        <v>1965</v>
      </c>
    </row>
    <row r="31" spans="1:8" ht="7.15" customHeight="1" x14ac:dyDescent="0.2">
      <c r="A31" s="10"/>
      <c r="B31" s="11"/>
      <c r="C31" s="34"/>
      <c r="D31" s="34"/>
      <c r="E31" s="34"/>
      <c r="F31" s="34"/>
      <c r="G31" s="34"/>
      <c r="H31" s="34"/>
    </row>
    <row r="32" spans="1:8" x14ac:dyDescent="0.2">
      <c r="A32" s="10"/>
      <c r="B32" s="13" t="s">
        <v>24</v>
      </c>
      <c r="C32" s="64">
        <f>D30/C30</f>
        <v>1.0262551819438046</v>
      </c>
      <c r="D32" s="65"/>
      <c r="E32" s="64">
        <f>F30/E30</f>
        <v>1.1753829899630217</v>
      </c>
      <c r="F32" s="65"/>
      <c r="G32" s="64">
        <f>H30/G30</f>
        <v>1.0304142632406923</v>
      </c>
      <c r="H32" s="65"/>
    </row>
    <row r="33" spans="1:8" x14ac:dyDescent="0.2">
      <c r="C33" s="35"/>
      <c r="D33" s="35"/>
      <c r="E33" s="35"/>
      <c r="F33" s="35"/>
      <c r="G33" s="35"/>
      <c r="H33" s="35"/>
    </row>
    <row r="34" spans="1:8" x14ac:dyDescent="0.2">
      <c r="A34" s="63" t="s">
        <v>13</v>
      </c>
      <c r="B34" s="7" t="s">
        <v>4</v>
      </c>
      <c r="C34" s="33">
        <v>3319</v>
      </c>
      <c r="D34" s="33">
        <v>3543</v>
      </c>
      <c r="E34" s="33">
        <v>3395</v>
      </c>
      <c r="F34" s="33">
        <v>3490</v>
      </c>
      <c r="G34" s="33">
        <v>3269</v>
      </c>
      <c r="H34" s="33">
        <v>3414</v>
      </c>
    </row>
    <row r="35" spans="1:8" x14ac:dyDescent="0.2">
      <c r="A35" s="63" t="s">
        <v>26</v>
      </c>
      <c r="B35" s="7" t="s">
        <v>5</v>
      </c>
      <c r="C35" s="33">
        <v>739</v>
      </c>
      <c r="D35" s="33">
        <v>982</v>
      </c>
      <c r="E35" s="33">
        <v>575</v>
      </c>
      <c r="F35" s="33">
        <v>905</v>
      </c>
      <c r="G35" s="33">
        <v>478</v>
      </c>
      <c r="H35" s="33">
        <v>1313</v>
      </c>
    </row>
    <row r="36" spans="1:8" x14ac:dyDescent="0.2">
      <c r="A36" s="63" t="s">
        <v>26</v>
      </c>
      <c r="B36" s="7" t="s">
        <v>6</v>
      </c>
      <c r="C36" s="33">
        <v>413</v>
      </c>
      <c r="D36" s="33">
        <v>446</v>
      </c>
      <c r="E36" s="33">
        <v>363</v>
      </c>
      <c r="F36" s="33">
        <v>383</v>
      </c>
      <c r="G36" s="33">
        <v>350</v>
      </c>
      <c r="H36" s="33">
        <v>340</v>
      </c>
    </row>
    <row r="37" spans="1:8" x14ac:dyDescent="0.2">
      <c r="A37" s="63" t="s">
        <v>26</v>
      </c>
      <c r="B37" s="7" t="s">
        <v>22</v>
      </c>
      <c r="C37" s="33">
        <v>181</v>
      </c>
      <c r="D37" s="33">
        <v>197</v>
      </c>
      <c r="E37" s="33">
        <v>169</v>
      </c>
      <c r="F37" s="33">
        <v>252</v>
      </c>
      <c r="G37" s="33">
        <v>152</v>
      </c>
      <c r="H37" s="33">
        <v>243</v>
      </c>
    </row>
    <row r="38" spans="1:8" x14ac:dyDescent="0.2">
      <c r="A38" s="63" t="s">
        <v>26</v>
      </c>
      <c r="B38" s="7" t="s">
        <v>8</v>
      </c>
      <c r="C38" s="33">
        <v>75</v>
      </c>
      <c r="D38" s="33">
        <v>64</v>
      </c>
      <c r="E38" s="33">
        <v>43</v>
      </c>
      <c r="F38" s="33">
        <v>38</v>
      </c>
      <c r="G38" s="33">
        <v>45</v>
      </c>
      <c r="H38" s="33">
        <v>66</v>
      </c>
    </row>
    <row r="39" spans="1:8" x14ac:dyDescent="0.2">
      <c r="A39" s="63"/>
      <c r="B39" s="8" t="s">
        <v>23</v>
      </c>
      <c r="C39" s="9">
        <f t="shared" ref="C39:F39" si="7">SUM(C34:C38)</f>
        <v>4727</v>
      </c>
      <c r="D39" s="9">
        <f t="shared" si="7"/>
        <v>5232</v>
      </c>
      <c r="E39" s="40">
        <f t="shared" si="7"/>
        <v>4545</v>
      </c>
      <c r="F39" s="40">
        <f t="shared" si="7"/>
        <v>5068</v>
      </c>
      <c r="G39" s="9">
        <f t="shared" ref="G39:H39" si="8">SUM(G34:G38)</f>
        <v>4294</v>
      </c>
      <c r="H39" s="9">
        <f t="shared" si="8"/>
        <v>5376</v>
      </c>
    </row>
    <row r="40" spans="1:8" ht="7.15" customHeight="1" x14ac:dyDescent="0.2">
      <c r="A40" s="10"/>
      <c r="B40" s="11"/>
      <c r="C40" s="34"/>
      <c r="D40" s="34"/>
      <c r="E40" s="34"/>
      <c r="F40" s="34"/>
      <c r="G40" s="34"/>
      <c r="H40" s="34"/>
    </row>
    <row r="41" spans="1:8" x14ac:dyDescent="0.2">
      <c r="A41" s="10"/>
      <c r="B41" s="13" t="s">
        <v>24</v>
      </c>
      <c r="C41" s="64">
        <f>D39/C39</f>
        <v>1.1068330865242226</v>
      </c>
      <c r="D41" s="65"/>
      <c r="E41" s="64">
        <f>F39/E39</f>
        <v>1.1150715071507151</v>
      </c>
      <c r="F41" s="65"/>
      <c r="G41" s="64">
        <f>H39/G39</f>
        <v>1.2519795062878436</v>
      </c>
      <c r="H41" s="65"/>
    </row>
    <row r="42" spans="1:8" x14ac:dyDescent="0.2">
      <c r="C42" s="31"/>
      <c r="D42" s="31"/>
      <c r="E42" s="31"/>
      <c r="F42" s="31"/>
      <c r="G42" s="31"/>
      <c r="H42" s="31"/>
    </row>
    <row r="43" spans="1:8" x14ac:dyDescent="0.2">
      <c r="A43" s="63" t="s">
        <v>14</v>
      </c>
      <c r="B43" s="7" t="s">
        <v>4</v>
      </c>
      <c r="C43" s="33">
        <v>2194</v>
      </c>
      <c r="D43" s="33">
        <v>2317</v>
      </c>
      <c r="E43" s="33">
        <v>1986</v>
      </c>
      <c r="F43" s="33">
        <v>2163</v>
      </c>
      <c r="G43" s="33">
        <v>2056</v>
      </c>
      <c r="H43" s="33">
        <v>2243</v>
      </c>
    </row>
    <row r="44" spans="1:8" x14ac:dyDescent="0.2">
      <c r="A44" s="63"/>
      <c r="B44" s="7" t="s">
        <v>5</v>
      </c>
      <c r="C44" s="33">
        <v>366</v>
      </c>
      <c r="D44" s="33">
        <v>450</v>
      </c>
      <c r="E44" s="33">
        <v>286</v>
      </c>
      <c r="F44" s="33">
        <v>398</v>
      </c>
      <c r="G44" s="33">
        <v>277</v>
      </c>
      <c r="H44" s="33">
        <v>535</v>
      </c>
    </row>
    <row r="45" spans="1:8" x14ac:dyDescent="0.2">
      <c r="A45" s="63"/>
      <c r="B45" s="7" t="s">
        <v>6</v>
      </c>
      <c r="C45" s="33">
        <v>203</v>
      </c>
      <c r="D45" s="33">
        <v>216</v>
      </c>
      <c r="E45" s="33">
        <v>209</v>
      </c>
      <c r="F45" s="33">
        <v>194</v>
      </c>
      <c r="G45" s="33">
        <v>208</v>
      </c>
      <c r="H45" s="33">
        <v>212</v>
      </c>
    </row>
    <row r="46" spans="1:8" x14ac:dyDescent="0.2">
      <c r="A46" s="63"/>
      <c r="B46" s="7" t="s">
        <v>22</v>
      </c>
      <c r="C46" s="33">
        <v>116</v>
      </c>
      <c r="D46" s="33">
        <v>95</v>
      </c>
      <c r="E46" s="33">
        <v>104</v>
      </c>
      <c r="F46" s="33">
        <v>104</v>
      </c>
      <c r="G46" s="33">
        <v>101</v>
      </c>
      <c r="H46" s="33">
        <v>117</v>
      </c>
    </row>
    <row r="47" spans="1:8" x14ac:dyDescent="0.2">
      <c r="A47" s="63"/>
      <c r="B47" s="7" t="s">
        <v>8</v>
      </c>
      <c r="C47" s="33">
        <v>75</v>
      </c>
      <c r="D47" s="33">
        <v>55</v>
      </c>
      <c r="E47" s="33">
        <v>75</v>
      </c>
      <c r="F47" s="33">
        <v>51</v>
      </c>
      <c r="G47" s="33">
        <v>21</v>
      </c>
      <c r="H47" s="33">
        <v>44</v>
      </c>
    </row>
    <row r="48" spans="1:8" x14ac:dyDescent="0.2">
      <c r="A48" s="63"/>
      <c r="B48" s="8" t="s">
        <v>23</v>
      </c>
      <c r="C48" s="9">
        <f t="shared" ref="C48:F48" si="9">SUM(C43:C47)</f>
        <v>2954</v>
      </c>
      <c r="D48" s="9">
        <f t="shared" si="9"/>
        <v>3133</v>
      </c>
      <c r="E48" s="40">
        <f t="shared" si="9"/>
        <v>2660</v>
      </c>
      <c r="F48" s="40">
        <f t="shared" si="9"/>
        <v>2910</v>
      </c>
      <c r="G48" s="9">
        <f t="shared" ref="G48:H48" si="10">SUM(G43:G47)</f>
        <v>2663</v>
      </c>
      <c r="H48" s="9">
        <f t="shared" si="10"/>
        <v>3151</v>
      </c>
    </row>
    <row r="49" spans="1:8" ht="7.15" customHeight="1" x14ac:dyDescent="0.2">
      <c r="A49" s="10"/>
      <c r="B49" s="11"/>
      <c r="C49" s="34"/>
      <c r="D49" s="34"/>
      <c r="E49" s="34"/>
      <c r="F49" s="34"/>
      <c r="G49" s="34"/>
      <c r="H49" s="34"/>
    </row>
    <row r="50" spans="1:8" x14ac:dyDescent="0.2">
      <c r="A50" s="10"/>
      <c r="B50" s="13" t="s">
        <v>24</v>
      </c>
      <c r="C50" s="64">
        <f>D48/C48</f>
        <v>1.0605958023019635</v>
      </c>
      <c r="D50" s="65"/>
      <c r="E50" s="64">
        <f>F48/E48</f>
        <v>1.0939849624060149</v>
      </c>
      <c r="F50" s="65"/>
      <c r="G50" s="64">
        <f>H48/G48</f>
        <v>1.1832519714607586</v>
      </c>
      <c r="H50" s="65"/>
    </row>
    <row r="51" spans="1:8" x14ac:dyDescent="0.2">
      <c r="C51" s="31"/>
      <c r="D51" s="31"/>
      <c r="E51" s="31"/>
      <c r="F51" s="31"/>
      <c r="G51" s="31"/>
      <c r="H51" s="31"/>
    </row>
    <row r="52" spans="1:8" x14ac:dyDescent="0.2">
      <c r="A52" s="63" t="s">
        <v>15</v>
      </c>
      <c r="B52" s="7" t="s">
        <v>4</v>
      </c>
      <c r="C52" s="33">
        <v>1317</v>
      </c>
      <c r="D52" s="33">
        <v>1407</v>
      </c>
      <c r="E52" s="33">
        <v>1263</v>
      </c>
      <c r="F52" s="33">
        <v>1395</v>
      </c>
      <c r="G52" s="33">
        <v>1122</v>
      </c>
      <c r="H52" s="33">
        <v>1192</v>
      </c>
    </row>
    <row r="53" spans="1:8" x14ac:dyDescent="0.2">
      <c r="A53" s="63"/>
      <c r="B53" s="7" t="s">
        <v>5</v>
      </c>
      <c r="C53" s="33">
        <v>238</v>
      </c>
      <c r="D53" s="33">
        <v>270</v>
      </c>
      <c r="E53" s="33">
        <v>219</v>
      </c>
      <c r="F53" s="33">
        <v>294</v>
      </c>
      <c r="G53" s="33">
        <v>190</v>
      </c>
      <c r="H53" s="33">
        <v>573</v>
      </c>
    </row>
    <row r="54" spans="1:8" x14ac:dyDescent="0.2">
      <c r="A54" s="63"/>
      <c r="B54" s="7" t="s">
        <v>6</v>
      </c>
      <c r="C54" s="33">
        <v>136</v>
      </c>
      <c r="D54" s="33">
        <v>134</v>
      </c>
      <c r="E54" s="33">
        <v>122</v>
      </c>
      <c r="F54" s="33">
        <v>132</v>
      </c>
      <c r="G54" s="33">
        <v>130</v>
      </c>
      <c r="H54" s="33">
        <v>152</v>
      </c>
    </row>
    <row r="55" spans="1:8" x14ac:dyDescent="0.2">
      <c r="A55" s="63"/>
      <c r="B55" s="7" t="s">
        <v>22</v>
      </c>
      <c r="C55" s="33">
        <v>52</v>
      </c>
      <c r="D55" s="33">
        <v>50</v>
      </c>
      <c r="E55" s="33">
        <v>38</v>
      </c>
      <c r="F55" s="33">
        <v>50</v>
      </c>
      <c r="G55" s="33">
        <v>42</v>
      </c>
      <c r="H55" s="33">
        <v>76</v>
      </c>
    </row>
    <row r="56" spans="1:8" x14ac:dyDescent="0.2">
      <c r="A56" s="63"/>
      <c r="B56" s="7" t="s">
        <v>8</v>
      </c>
      <c r="C56" s="33">
        <v>16</v>
      </c>
      <c r="D56" s="33">
        <v>19</v>
      </c>
      <c r="E56" s="33">
        <v>6</v>
      </c>
      <c r="F56" s="33">
        <v>12</v>
      </c>
      <c r="G56" s="33">
        <v>14</v>
      </c>
      <c r="H56" s="33">
        <v>13</v>
      </c>
    </row>
    <row r="57" spans="1:8" x14ac:dyDescent="0.2">
      <c r="A57" s="63"/>
      <c r="B57" s="8" t="s">
        <v>23</v>
      </c>
      <c r="C57" s="9">
        <f t="shared" ref="C57:F57" si="11">SUM(C52:C56)</f>
        <v>1759</v>
      </c>
      <c r="D57" s="9">
        <f t="shared" si="11"/>
        <v>1880</v>
      </c>
      <c r="E57" s="40">
        <f t="shared" si="11"/>
        <v>1648</v>
      </c>
      <c r="F57" s="40">
        <f t="shared" si="11"/>
        <v>1883</v>
      </c>
      <c r="G57" s="9">
        <f t="shared" ref="G57:H57" si="12">SUM(G52:G56)</f>
        <v>1498</v>
      </c>
      <c r="H57" s="9">
        <f t="shared" si="12"/>
        <v>2006</v>
      </c>
    </row>
    <row r="58" spans="1:8" ht="7.15" customHeight="1" x14ac:dyDescent="0.2">
      <c r="A58" s="10"/>
      <c r="B58" s="11"/>
      <c r="C58" s="34"/>
      <c r="D58" s="34"/>
      <c r="E58" s="34"/>
      <c r="F58" s="34"/>
      <c r="G58" s="34"/>
      <c r="H58" s="34"/>
    </row>
    <row r="59" spans="1:8" x14ac:dyDescent="0.2">
      <c r="A59" s="10"/>
      <c r="B59" s="13" t="s">
        <v>24</v>
      </c>
      <c r="C59" s="64">
        <f>D57/C57</f>
        <v>1.0687890847072201</v>
      </c>
      <c r="D59" s="65"/>
      <c r="E59" s="64">
        <f>F57/E57</f>
        <v>1.1425970873786409</v>
      </c>
      <c r="F59" s="65"/>
      <c r="G59" s="64">
        <f>H57/G57</f>
        <v>1.3391188251001336</v>
      </c>
      <c r="H59" s="65"/>
    </row>
    <row r="61" spans="1:8" x14ac:dyDescent="0.2">
      <c r="A61" s="63" t="s">
        <v>16</v>
      </c>
      <c r="B61" s="7" t="s">
        <v>4</v>
      </c>
      <c r="C61" s="33">
        <v>1249</v>
      </c>
      <c r="D61" s="33">
        <v>1336</v>
      </c>
      <c r="E61" s="33">
        <v>1302</v>
      </c>
      <c r="F61" s="33">
        <v>1357</v>
      </c>
      <c r="G61" s="33">
        <v>1496</v>
      </c>
      <c r="H61" s="33">
        <v>1516</v>
      </c>
    </row>
    <row r="62" spans="1:8" x14ac:dyDescent="0.2">
      <c r="A62" s="63"/>
      <c r="B62" s="7" t="s">
        <v>5</v>
      </c>
      <c r="C62" s="33">
        <v>423</v>
      </c>
      <c r="D62" s="33">
        <v>450</v>
      </c>
      <c r="E62" s="33">
        <v>295</v>
      </c>
      <c r="F62" s="33">
        <v>587</v>
      </c>
      <c r="G62" s="33">
        <v>261</v>
      </c>
      <c r="H62" s="33">
        <v>617</v>
      </c>
    </row>
    <row r="63" spans="1:8" x14ac:dyDescent="0.2">
      <c r="A63" s="63"/>
      <c r="B63" s="7" t="s">
        <v>6</v>
      </c>
      <c r="C63" s="33">
        <v>166</v>
      </c>
      <c r="D63" s="33">
        <v>163</v>
      </c>
      <c r="E63" s="33">
        <v>174</v>
      </c>
      <c r="F63" s="33">
        <v>168</v>
      </c>
      <c r="G63" s="33">
        <v>139</v>
      </c>
      <c r="H63" s="33">
        <v>168</v>
      </c>
    </row>
    <row r="64" spans="1:8" x14ac:dyDescent="0.2">
      <c r="A64" s="63"/>
      <c r="B64" s="7" t="s">
        <v>22</v>
      </c>
      <c r="C64" s="33">
        <v>51</v>
      </c>
      <c r="D64" s="33">
        <v>45</v>
      </c>
      <c r="E64" s="33">
        <v>46</v>
      </c>
      <c r="F64" s="33">
        <v>60</v>
      </c>
      <c r="G64" s="33">
        <v>64</v>
      </c>
      <c r="H64" s="33">
        <v>69</v>
      </c>
    </row>
    <row r="65" spans="1:8" x14ac:dyDescent="0.2">
      <c r="A65" s="63"/>
      <c r="B65" s="7" t="s">
        <v>8</v>
      </c>
      <c r="C65" s="33">
        <v>14</v>
      </c>
      <c r="D65" s="33">
        <v>16</v>
      </c>
      <c r="E65" s="33">
        <v>19</v>
      </c>
      <c r="F65" s="33">
        <v>22</v>
      </c>
      <c r="G65" s="33">
        <v>26</v>
      </c>
      <c r="H65" s="33">
        <v>23</v>
      </c>
    </row>
    <row r="66" spans="1:8" x14ac:dyDescent="0.2">
      <c r="A66" s="63"/>
      <c r="B66" s="8" t="s">
        <v>23</v>
      </c>
      <c r="C66" s="9">
        <f t="shared" ref="C66:F66" si="13">SUM(C61:C65)</f>
        <v>1903</v>
      </c>
      <c r="D66" s="9">
        <f t="shared" si="13"/>
        <v>2010</v>
      </c>
      <c r="E66" s="40">
        <f t="shared" si="13"/>
        <v>1836</v>
      </c>
      <c r="F66" s="40">
        <f t="shared" si="13"/>
        <v>2194</v>
      </c>
      <c r="G66" s="9">
        <f t="shared" ref="G66:H66" si="14">SUM(G61:G65)</f>
        <v>1986</v>
      </c>
      <c r="H66" s="9">
        <f t="shared" si="14"/>
        <v>2393</v>
      </c>
    </row>
    <row r="67" spans="1:8" ht="7.15" customHeight="1" x14ac:dyDescent="0.2">
      <c r="A67" s="10"/>
      <c r="B67" s="11"/>
      <c r="C67" s="34"/>
      <c r="D67" s="34"/>
      <c r="E67" s="34"/>
      <c r="F67" s="34"/>
      <c r="G67" s="34"/>
      <c r="H67" s="34"/>
    </row>
    <row r="68" spans="1:8" ht="13.5" customHeight="1" x14ac:dyDescent="0.2">
      <c r="A68" s="10"/>
      <c r="B68" s="13" t="s">
        <v>24</v>
      </c>
      <c r="C68" s="64">
        <f>D66/C66</f>
        <v>1.0562270099842355</v>
      </c>
      <c r="D68" s="65"/>
      <c r="E68" s="64">
        <f>F66/E66</f>
        <v>1.1949891067538125</v>
      </c>
      <c r="F68" s="65"/>
      <c r="G68" s="64">
        <f>H66/G66</f>
        <v>1.2049345417925479</v>
      </c>
      <c r="H68" s="65"/>
    </row>
    <row r="69" spans="1:8" ht="10.5" customHeight="1" x14ac:dyDescent="0.2">
      <c r="A69" s="2"/>
    </row>
    <row r="70" spans="1:8" x14ac:dyDescent="0.2">
      <c r="A70" s="63" t="s">
        <v>17</v>
      </c>
      <c r="B70" s="7" t="s">
        <v>4</v>
      </c>
      <c r="C70" s="33">
        <v>2606</v>
      </c>
      <c r="D70" s="33">
        <v>2493</v>
      </c>
      <c r="E70" s="33">
        <v>2246</v>
      </c>
      <c r="F70" s="33">
        <v>2441</v>
      </c>
      <c r="G70" s="33">
        <v>2593</v>
      </c>
      <c r="H70" s="33">
        <v>2609</v>
      </c>
    </row>
    <row r="71" spans="1:8" x14ac:dyDescent="0.2">
      <c r="A71" s="63"/>
      <c r="B71" s="7" t="s">
        <v>5</v>
      </c>
      <c r="C71" s="33">
        <v>580</v>
      </c>
      <c r="D71" s="33">
        <v>999</v>
      </c>
      <c r="E71" s="33">
        <v>500</v>
      </c>
      <c r="F71" s="33">
        <v>1137</v>
      </c>
      <c r="G71" s="33">
        <v>393</v>
      </c>
      <c r="H71" s="33">
        <v>749</v>
      </c>
    </row>
    <row r="72" spans="1:8" x14ac:dyDescent="0.2">
      <c r="A72" s="63"/>
      <c r="B72" s="7" t="s">
        <v>6</v>
      </c>
      <c r="C72" s="33">
        <v>283</v>
      </c>
      <c r="D72" s="33">
        <v>271</v>
      </c>
      <c r="E72" s="33">
        <v>222</v>
      </c>
      <c r="F72" s="33">
        <v>250</v>
      </c>
      <c r="G72" s="33">
        <v>200</v>
      </c>
      <c r="H72" s="33">
        <v>204</v>
      </c>
    </row>
    <row r="73" spans="1:8" x14ac:dyDescent="0.2">
      <c r="A73" s="63"/>
      <c r="B73" s="7" t="s">
        <v>22</v>
      </c>
      <c r="C73" s="33">
        <v>82</v>
      </c>
      <c r="D73" s="33">
        <v>147</v>
      </c>
      <c r="E73" s="33">
        <v>75</v>
      </c>
      <c r="F73" s="33">
        <v>243</v>
      </c>
      <c r="G73" s="33">
        <v>86</v>
      </c>
      <c r="H73" s="33">
        <v>143</v>
      </c>
    </row>
    <row r="74" spans="1:8" x14ac:dyDescent="0.2">
      <c r="A74" s="63"/>
      <c r="B74" s="7" t="s">
        <v>8</v>
      </c>
      <c r="C74" s="33">
        <v>21</v>
      </c>
      <c r="D74" s="33">
        <v>21</v>
      </c>
      <c r="E74" s="33">
        <v>23</v>
      </c>
      <c r="F74" s="33">
        <v>23</v>
      </c>
      <c r="G74" s="33">
        <v>18</v>
      </c>
      <c r="H74" s="33">
        <v>25</v>
      </c>
    </row>
    <row r="75" spans="1:8" x14ac:dyDescent="0.2">
      <c r="A75" s="63"/>
      <c r="B75" s="8" t="s">
        <v>23</v>
      </c>
      <c r="C75" s="9">
        <f t="shared" ref="C75:F75" si="15">SUM(C70:C74)</f>
        <v>3572</v>
      </c>
      <c r="D75" s="9">
        <f t="shared" si="15"/>
        <v>3931</v>
      </c>
      <c r="E75" s="40">
        <f t="shared" si="15"/>
        <v>3066</v>
      </c>
      <c r="F75" s="40">
        <f t="shared" si="15"/>
        <v>4094</v>
      </c>
      <c r="G75" s="9">
        <f t="shared" ref="G75:H75" si="16">SUM(G70:G74)</f>
        <v>3290</v>
      </c>
      <c r="H75" s="9">
        <f t="shared" si="16"/>
        <v>3730</v>
      </c>
    </row>
    <row r="76" spans="1:8" ht="7.15" customHeight="1" x14ac:dyDescent="0.2">
      <c r="A76" s="10"/>
      <c r="B76" s="11"/>
      <c r="C76" s="34"/>
      <c r="D76" s="34"/>
      <c r="E76" s="34"/>
      <c r="F76" s="34"/>
      <c r="G76" s="34"/>
      <c r="H76" s="34"/>
    </row>
    <row r="77" spans="1:8" ht="12.75" customHeight="1" x14ac:dyDescent="0.2">
      <c r="A77" s="10"/>
      <c r="B77" s="13" t="s">
        <v>24</v>
      </c>
      <c r="C77" s="64">
        <f>D75/C75</f>
        <v>1.1005039193729003</v>
      </c>
      <c r="D77" s="65"/>
      <c r="E77" s="64">
        <f>F75/E75</f>
        <v>1.33529028049576</v>
      </c>
      <c r="F77" s="65"/>
      <c r="G77" s="64">
        <f>H75/G75</f>
        <v>1.1337386018237081</v>
      </c>
      <c r="H77" s="65"/>
    </row>
    <row r="78" spans="1:8" ht="12.75" customHeight="1" x14ac:dyDescent="0.2"/>
    <row r="79" spans="1:8" x14ac:dyDescent="0.2">
      <c r="A79" s="63" t="s">
        <v>18</v>
      </c>
      <c r="B79" s="7" t="s">
        <v>4</v>
      </c>
      <c r="C79" s="33">
        <v>1346</v>
      </c>
      <c r="D79" s="33">
        <v>1536</v>
      </c>
      <c r="E79" s="33">
        <v>1287</v>
      </c>
      <c r="F79" s="33">
        <v>1568</v>
      </c>
      <c r="G79" s="33">
        <v>1361</v>
      </c>
      <c r="H79" s="33">
        <v>1393</v>
      </c>
    </row>
    <row r="80" spans="1:8" x14ac:dyDescent="0.2">
      <c r="A80" s="63"/>
      <c r="B80" s="7" t="s">
        <v>5</v>
      </c>
      <c r="C80" s="33">
        <v>381</v>
      </c>
      <c r="D80" s="33">
        <v>456</v>
      </c>
      <c r="E80" s="33">
        <v>275</v>
      </c>
      <c r="F80" s="33">
        <v>353</v>
      </c>
      <c r="G80" s="33">
        <v>238</v>
      </c>
      <c r="H80" s="33">
        <v>438</v>
      </c>
    </row>
    <row r="81" spans="1:8" x14ac:dyDescent="0.2">
      <c r="A81" s="63"/>
      <c r="B81" s="7" t="s">
        <v>6</v>
      </c>
      <c r="C81" s="33">
        <v>189</v>
      </c>
      <c r="D81" s="33">
        <v>228</v>
      </c>
      <c r="E81" s="33">
        <v>157</v>
      </c>
      <c r="F81" s="33">
        <v>153</v>
      </c>
      <c r="G81" s="33">
        <v>161</v>
      </c>
      <c r="H81" s="33">
        <v>162</v>
      </c>
    </row>
    <row r="82" spans="1:8" x14ac:dyDescent="0.2">
      <c r="A82" s="63"/>
      <c r="B82" s="7" t="s">
        <v>22</v>
      </c>
      <c r="C82" s="33">
        <v>105</v>
      </c>
      <c r="D82" s="33">
        <v>74</v>
      </c>
      <c r="E82" s="33">
        <v>65</v>
      </c>
      <c r="F82" s="33">
        <v>93</v>
      </c>
      <c r="G82" s="33">
        <v>73</v>
      </c>
      <c r="H82" s="33">
        <v>91</v>
      </c>
    </row>
    <row r="83" spans="1:8" x14ac:dyDescent="0.2">
      <c r="A83" s="63"/>
      <c r="B83" s="7" t="s">
        <v>8</v>
      </c>
      <c r="C83" s="33">
        <v>21</v>
      </c>
      <c r="D83" s="33">
        <v>14</v>
      </c>
      <c r="E83" s="33">
        <v>15</v>
      </c>
      <c r="F83" s="33">
        <v>13</v>
      </c>
      <c r="G83" s="33">
        <v>19</v>
      </c>
      <c r="H83" s="33">
        <v>25</v>
      </c>
    </row>
    <row r="84" spans="1:8" x14ac:dyDescent="0.2">
      <c r="A84" s="63"/>
      <c r="B84" s="8" t="s">
        <v>23</v>
      </c>
      <c r="C84" s="9">
        <f t="shared" ref="C84:F84" si="17">SUM(C79:C83)</f>
        <v>2042</v>
      </c>
      <c r="D84" s="9">
        <f t="shared" si="17"/>
        <v>2308</v>
      </c>
      <c r="E84" s="40">
        <f t="shared" si="17"/>
        <v>1799</v>
      </c>
      <c r="F84" s="40">
        <f t="shared" si="17"/>
        <v>2180</v>
      </c>
      <c r="G84" s="9">
        <f t="shared" ref="G84:H84" si="18">SUM(G79:G83)</f>
        <v>1852</v>
      </c>
      <c r="H84" s="9">
        <f t="shared" si="18"/>
        <v>2109</v>
      </c>
    </row>
    <row r="85" spans="1:8" ht="7.15" customHeight="1" x14ac:dyDescent="0.2">
      <c r="A85" s="10"/>
      <c r="B85" s="11"/>
      <c r="C85" s="34"/>
      <c r="D85" s="34"/>
      <c r="E85" s="34"/>
      <c r="F85" s="34"/>
      <c r="G85" s="34"/>
      <c r="H85" s="34"/>
    </row>
    <row r="86" spans="1:8" x14ac:dyDescent="0.2">
      <c r="A86" s="10"/>
      <c r="B86" s="13" t="s">
        <v>24</v>
      </c>
      <c r="C86" s="64">
        <f>D84/C84</f>
        <v>1.1302644466209599</v>
      </c>
      <c r="D86" s="65"/>
      <c r="E86" s="64">
        <f>F84/E84</f>
        <v>1.2117843246247915</v>
      </c>
      <c r="F86" s="65"/>
      <c r="G86" s="64">
        <f>H84/G84</f>
        <v>1.138768898488121</v>
      </c>
      <c r="H86" s="65"/>
    </row>
    <row r="87" spans="1:8" x14ac:dyDescent="0.2">
      <c r="A87" s="2"/>
    </row>
    <row r="88" spans="1:8" x14ac:dyDescent="0.2">
      <c r="A88" s="62" t="s">
        <v>55</v>
      </c>
    </row>
    <row r="89" spans="1:8" x14ac:dyDescent="0.2">
      <c r="A89" s="62" t="s">
        <v>56</v>
      </c>
    </row>
    <row r="90" spans="1:8" x14ac:dyDescent="0.2">
      <c r="A90" s="42" t="s">
        <v>46</v>
      </c>
    </row>
  </sheetData>
  <mergeCells count="36">
    <mergeCell ref="C68:D68"/>
    <mergeCell ref="E68:F68"/>
    <mergeCell ref="C77:D77"/>
    <mergeCell ref="E77:F77"/>
    <mergeCell ref="C86:D86"/>
    <mergeCell ref="E86:F86"/>
    <mergeCell ref="C41:D41"/>
    <mergeCell ref="E41:F41"/>
    <mergeCell ref="C50:D50"/>
    <mergeCell ref="E50:F50"/>
    <mergeCell ref="C59:D59"/>
    <mergeCell ref="E59:F59"/>
    <mergeCell ref="C14:D14"/>
    <mergeCell ref="E14:F14"/>
    <mergeCell ref="C23:D23"/>
    <mergeCell ref="E23:F23"/>
    <mergeCell ref="C32:D32"/>
    <mergeCell ref="E32:F32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  <mergeCell ref="A79:A84"/>
    <mergeCell ref="A61:A66"/>
    <mergeCell ref="A70:A75"/>
    <mergeCell ref="A7:A12"/>
    <mergeCell ref="A16:A21"/>
    <mergeCell ref="A25:A30"/>
    <mergeCell ref="A34:A39"/>
    <mergeCell ref="A43:A48"/>
    <mergeCell ref="A52:A57"/>
  </mergeCells>
  <conditionalFormatting sqref="G14:H14">
    <cfRule type="cellIs" dxfId="71" priority="53" operator="greaterThan">
      <formula>1</formula>
    </cfRule>
    <cfRule type="cellIs" dxfId="70" priority="54" operator="lessThan">
      <formula>1</formula>
    </cfRule>
  </conditionalFormatting>
  <conditionalFormatting sqref="G23:H23">
    <cfRule type="cellIs" dxfId="69" priority="51" operator="greaterThan">
      <formula>1</formula>
    </cfRule>
    <cfRule type="cellIs" dxfId="68" priority="52" operator="lessThan">
      <formula>1</formula>
    </cfRule>
  </conditionalFormatting>
  <conditionalFormatting sqref="G32:H32">
    <cfRule type="cellIs" dxfId="67" priority="49" operator="greaterThan">
      <formula>1</formula>
    </cfRule>
    <cfRule type="cellIs" dxfId="66" priority="50" operator="lessThan">
      <formula>1</formula>
    </cfRule>
  </conditionalFormatting>
  <conditionalFormatting sqref="G41:H41">
    <cfRule type="cellIs" dxfId="65" priority="47" operator="greaterThan">
      <formula>1</formula>
    </cfRule>
    <cfRule type="cellIs" dxfId="64" priority="48" operator="lessThan">
      <formula>1</formula>
    </cfRule>
  </conditionalFormatting>
  <conditionalFormatting sqref="G50:H50">
    <cfRule type="cellIs" dxfId="63" priority="45" operator="greaterThan">
      <formula>1</formula>
    </cfRule>
    <cfRule type="cellIs" dxfId="62" priority="46" operator="lessThan">
      <formula>1</formula>
    </cfRule>
  </conditionalFormatting>
  <conditionalFormatting sqref="G59:H59">
    <cfRule type="cellIs" dxfId="61" priority="43" operator="greaterThan">
      <formula>1</formula>
    </cfRule>
    <cfRule type="cellIs" dxfId="60" priority="44" operator="lessThan">
      <formula>1</formula>
    </cfRule>
  </conditionalFormatting>
  <conditionalFormatting sqref="G68:H68">
    <cfRule type="cellIs" dxfId="59" priority="41" operator="greaterThan">
      <formula>1</formula>
    </cfRule>
    <cfRule type="cellIs" dxfId="58" priority="42" operator="lessThan">
      <formula>1</formula>
    </cfRule>
  </conditionalFormatting>
  <conditionalFormatting sqref="G77:H77">
    <cfRule type="cellIs" dxfId="57" priority="39" operator="greaterThan">
      <formula>1</formula>
    </cfRule>
    <cfRule type="cellIs" dxfId="56" priority="40" operator="lessThan">
      <formula>1</formula>
    </cfRule>
  </conditionalFormatting>
  <conditionalFormatting sqref="G86:H86">
    <cfRule type="cellIs" dxfId="55" priority="37" operator="greaterThan">
      <formula>1</formula>
    </cfRule>
    <cfRule type="cellIs" dxfId="54" priority="38" operator="lessThan">
      <formula>1</formula>
    </cfRule>
  </conditionalFormatting>
  <conditionalFormatting sqref="C14:D14">
    <cfRule type="cellIs" dxfId="53" priority="35" operator="greaterThan">
      <formula>1</formula>
    </cfRule>
    <cfRule type="cellIs" dxfId="52" priority="36" operator="lessThan">
      <formula>1</formula>
    </cfRule>
  </conditionalFormatting>
  <conditionalFormatting sqref="C23:D23">
    <cfRule type="cellIs" dxfId="51" priority="33" operator="greaterThan">
      <formula>1</formula>
    </cfRule>
    <cfRule type="cellIs" dxfId="50" priority="34" operator="lessThan">
      <formula>1</formula>
    </cfRule>
  </conditionalFormatting>
  <conditionalFormatting sqref="C32:D32">
    <cfRule type="cellIs" dxfId="49" priority="31" operator="greaterThan">
      <formula>1</formula>
    </cfRule>
    <cfRule type="cellIs" dxfId="48" priority="32" operator="lessThan">
      <formula>1</formula>
    </cfRule>
  </conditionalFormatting>
  <conditionalFormatting sqref="C41:D41">
    <cfRule type="cellIs" dxfId="47" priority="29" operator="greaterThan">
      <formula>1</formula>
    </cfRule>
    <cfRule type="cellIs" dxfId="46" priority="30" operator="lessThan">
      <formula>1</formula>
    </cfRule>
  </conditionalFormatting>
  <conditionalFormatting sqref="C50:D50">
    <cfRule type="cellIs" dxfId="45" priority="27" operator="greaterThan">
      <formula>1</formula>
    </cfRule>
    <cfRule type="cellIs" dxfId="44" priority="28" operator="lessThan">
      <formula>1</formula>
    </cfRule>
  </conditionalFormatting>
  <conditionalFormatting sqref="C59:D59">
    <cfRule type="cellIs" dxfId="43" priority="25" operator="greaterThan">
      <formula>1</formula>
    </cfRule>
    <cfRule type="cellIs" dxfId="42" priority="26" operator="lessThan">
      <formula>1</formula>
    </cfRule>
  </conditionalFormatting>
  <conditionalFormatting sqref="C68:D68">
    <cfRule type="cellIs" dxfId="41" priority="23" operator="greaterThan">
      <formula>1</formula>
    </cfRule>
    <cfRule type="cellIs" dxfId="40" priority="24" operator="lessThan">
      <formula>1</formula>
    </cfRule>
  </conditionalFormatting>
  <conditionalFormatting sqref="C77:D77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C86:D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E14:F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E23:F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E32:F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E41:F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E50:F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E59:F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E68:F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E77:F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E86:F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opLeftCell="A13" zoomScaleNormal="100" workbookViewId="0">
      <selection activeCell="H7" sqref="H7:H16"/>
    </sheetView>
  </sheetViews>
  <sheetFormatPr defaultColWidth="9.140625" defaultRowHeight="12.75" x14ac:dyDescent="0.2"/>
  <cols>
    <col min="1" max="1" width="24.42578125" style="14" customWidth="1"/>
    <col min="2" max="2" width="40.28515625" style="2" customWidth="1"/>
    <col min="3" max="3" width="12.140625" style="2" customWidth="1"/>
    <col min="4" max="4" width="12" style="2" customWidth="1"/>
    <col min="5" max="5" width="3" style="16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27</v>
      </c>
    </row>
    <row r="3" spans="1:6" x14ac:dyDescent="0.2">
      <c r="A3" s="4" t="s">
        <v>2</v>
      </c>
      <c r="B3" s="5"/>
      <c r="E3" s="2"/>
    </row>
    <row r="4" spans="1:6" x14ac:dyDescent="0.2">
      <c r="A4" s="41" t="s">
        <v>49</v>
      </c>
      <c r="B4" s="5"/>
      <c r="E4" s="2"/>
    </row>
    <row r="5" spans="1:6" s="5" customFormat="1" x14ac:dyDescent="0.2">
      <c r="A5" s="4"/>
      <c r="E5" s="17"/>
    </row>
    <row r="6" spans="1:6" ht="44.25" customHeight="1" x14ac:dyDescent="0.2">
      <c r="A6" s="6" t="s">
        <v>3</v>
      </c>
      <c r="B6" s="6" t="s">
        <v>20</v>
      </c>
      <c r="C6" s="18" t="s">
        <v>43</v>
      </c>
      <c r="D6" s="18" t="s">
        <v>48</v>
      </c>
      <c r="E6" s="19"/>
      <c r="F6" s="29" t="s">
        <v>29</v>
      </c>
    </row>
    <row r="7" spans="1:6" s="25" customFormat="1" ht="27" customHeight="1" x14ac:dyDescent="0.2">
      <c r="A7" s="20" t="s">
        <v>11</v>
      </c>
      <c r="B7" s="21" t="s">
        <v>23</v>
      </c>
      <c r="C7" s="37">
        <v>6235</v>
      </c>
      <c r="D7" s="22">
        <v>4157</v>
      </c>
      <c r="E7" s="23"/>
      <c r="F7" s="24">
        <f>(D7-C7)/C7</f>
        <v>-0.33327987169206097</v>
      </c>
    </row>
    <row r="8" spans="1:6" ht="14.45" customHeight="1" x14ac:dyDescent="0.2">
      <c r="A8" s="26"/>
      <c r="B8" s="11"/>
      <c r="C8" s="38"/>
      <c r="D8" s="27"/>
      <c r="E8" s="27"/>
      <c r="F8" s="28"/>
    </row>
    <row r="9" spans="1:6" ht="27" customHeight="1" x14ac:dyDescent="0.2">
      <c r="A9" s="20" t="s">
        <v>12</v>
      </c>
      <c r="B9" s="21" t="s">
        <v>23</v>
      </c>
      <c r="C9" s="37">
        <v>1326</v>
      </c>
      <c r="D9" s="22">
        <v>1012</v>
      </c>
      <c r="E9" s="23"/>
      <c r="F9" s="24">
        <f>(D9-C9)/C9</f>
        <v>-0.2368024132730015</v>
      </c>
    </row>
    <row r="10" spans="1:6" ht="12.75" customHeight="1" x14ac:dyDescent="0.2">
      <c r="C10" s="39"/>
      <c r="D10" s="15"/>
      <c r="E10" s="12"/>
      <c r="F10" s="15"/>
    </row>
    <row r="11" spans="1:6" s="25" customFormat="1" ht="27" customHeight="1" x14ac:dyDescent="0.2">
      <c r="A11" s="20" t="s">
        <v>28</v>
      </c>
      <c r="B11" s="21" t="s">
        <v>23</v>
      </c>
      <c r="C11" s="37">
        <v>2034</v>
      </c>
      <c r="D11" s="22">
        <v>1850</v>
      </c>
      <c r="E11" s="23"/>
      <c r="F11" s="24">
        <f>(D11-C11)/C11</f>
        <v>-9.0462143559488686E-2</v>
      </c>
    </row>
    <row r="12" spans="1:6" x14ac:dyDescent="0.2">
      <c r="C12" s="39"/>
      <c r="D12" s="15"/>
      <c r="E12" s="12"/>
    </row>
    <row r="13" spans="1:6" s="25" customFormat="1" ht="27" customHeight="1" x14ac:dyDescent="0.2">
      <c r="A13" s="20" t="s">
        <v>13</v>
      </c>
      <c r="B13" s="21" t="s">
        <v>23</v>
      </c>
      <c r="C13" s="37">
        <v>5195</v>
      </c>
      <c r="D13" s="22">
        <v>3742</v>
      </c>
      <c r="E13" s="23"/>
      <c r="F13" s="24">
        <f>(D13-C13)/C13</f>
        <v>-0.27969201154956691</v>
      </c>
    </row>
    <row r="14" spans="1:6" x14ac:dyDescent="0.2">
      <c r="C14" s="39"/>
      <c r="D14" s="15"/>
      <c r="E14" s="12"/>
    </row>
    <row r="15" spans="1:6" s="25" customFormat="1" ht="27" customHeight="1" x14ac:dyDescent="0.2">
      <c r="A15" s="20" t="s">
        <v>14</v>
      </c>
      <c r="B15" s="21" t="s">
        <v>23</v>
      </c>
      <c r="C15" s="37">
        <v>2855</v>
      </c>
      <c r="D15" s="22">
        <v>2489</v>
      </c>
      <c r="E15" s="23"/>
      <c r="F15" s="24">
        <f>(D15-C15)/C15</f>
        <v>-0.12819614711033275</v>
      </c>
    </row>
    <row r="16" spans="1:6" x14ac:dyDescent="0.2">
      <c r="C16" s="39"/>
      <c r="D16" s="15"/>
      <c r="E16" s="12"/>
    </row>
    <row r="17" spans="1:6" s="25" customFormat="1" ht="27" customHeight="1" x14ac:dyDescent="0.2">
      <c r="A17" s="20" t="s">
        <v>15</v>
      </c>
      <c r="B17" s="21" t="s">
        <v>23</v>
      </c>
      <c r="C17" s="37">
        <v>2342</v>
      </c>
      <c r="D17" s="22">
        <v>1787</v>
      </c>
      <c r="E17" s="23"/>
      <c r="F17" s="24">
        <f>(D17-C17)/C17</f>
        <v>-0.23697694278394535</v>
      </c>
    </row>
    <row r="18" spans="1:6" x14ac:dyDescent="0.2">
      <c r="C18" s="5"/>
    </row>
    <row r="19" spans="1:6" s="25" customFormat="1" ht="27" customHeight="1" x14ac:dyDescent="0.2">
      <c r="A19" s="20" t="s">
        <v>16</v>
      </c>
      <c r="B19" s="21" t="s">
        <v>23</v>
      </c>
      <c r="C19" s="37">
        <v>2186</v>
      </c>
      <c r="D19" s="22">
        <v>1743</v>
      </c>
      <c r="E19" s="23"/>
      <c r="F19" s="24">
        <f>(D19-C19)/C19</f>
        <v>-0.20265324794144557</v>
      </c>
    </row>
    <row r="20" spans="1:6" x14ac:dyDescent="0.2">
      <c r="A20" s="2"/>
      <c r="C20" s="5"/>
    </row>
    <row r="21" spans="1:6" s="25" customFormat="1" ht="27" customHeight="1" x14ac:dyDescent="0.2">
      <c r="A21" s="20" t="s">
        <v>17</v>
      </c>
      <c r="B21" s="21" t="s">
        <v>23</v>
      </c>
      <c r="C21" s="37">
        <v>4495</v>
      </c>
      <c r="D21" s="22">
        <v>2464</v>
      </c>
      <c r="E21" s="23"/>
      <c r="F21" s="24">
        <f>(D21-C21)/C21</f>
        <v>-0.4518353726362625</v>
      </c>
    </row>
    <row r="22" spans="1:6" x14ac:dyDescent="0.2">
      <c r="C22" s="5"/>
    </row>
    <row r="23" spans="1:6" s="25" customFormat="1" ht="27" customHeight="1" x14ac:dyDescent="0.2">
      <c r="A23" s="20" t="s">
        <v>18</v>
      </c>
      <c r="B23" s="21" t="s">
        <v>23</v>
      </c>
      <c r="C23" s="37">
        <v>2173</v>
      </c>
      <c r="D23" s="22">
        <v>1677</v>
      </c>
      <c r="E23" s="23"/>
      <c r="F23" s="24">
        <f>(D23-C23)/C23</f>
        <v>-0.22825586746433502</v>
      </c>
    </row>
    <row r="24" spans="1:6" x14ac:dyDescent="0.2">
      <c r="A24" s="2"/>
      <c r="C24" s="15"/>
    </row>
    <row r="25" spans="1:6" x14ac:dyDescent="0.2">
      <c r="A25" s="43" t="s">
        <v>47</v>
      </c>
    </row>
    <row r="26" spans="1:6" x14ac:dyDescent="0.2">
      <c r="A26" s="42" t="s">
        <v>46</v>
      </c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workbookViewId="0">
      <selection activeCell="N81" sqref="N81"/>
    </sheetView>
  </sheetViews>
  <sheetFormatPr defaultColWidth="9.140625" defaultRowHeight="12.75" x14ac:dyDescent="0.2"/>
  <cols>
    <col min="1" max="1" width="15.28515625" style="58" customWidth="1"/>
    <col min="2" max="2" width="40.140625" style="45" customWidth="1"/>
    <col min="3" max="3" width="11" style="45" customWidth="1"/>
    <col min="4" max="5" width="9.140625" style="45"/>
    <col min="6" max="6" width="9.140625" style="45" customWidth="1"/>
    <col min="7" max="12" width="9.140625" style="45"/>
    <col min="13" max="13" width="9.140625" style="45" customWidth="1"/>
    <col min="14" max="16384" width="9.140625" style="45"/>
  </cols>
  <sheetData>
    <row r="1" spans="1:15" ht="15.75" x14ac:dyDescent="0.25">
      <c r="A1" s="44" t="s">
        <v>0</v>
      </c>
    </row>
    <row r="2" spans="1:15" ht="15" x14ac:dyDescent="0.25">
      <c r="A2" s="46" t="s">
        <v>1</v>
      </c>
    </row>
    <row r="3" spans="1:15" x14ac:dyDescent="0.2">
      <c r="A3" s="47" t="s">
        <v>2</v>
      </c>
      <c r="B3" s="48"/>
    </row>
    <row r="4" spans="1:15" x14ac:dyDescent="0.2">
      <c r="A4" s="47" t="s">
        <v>53</v>
      </c>
      <c r="B4" s="48"/>
    </row>
    <row r="6" spans="1:15" x14ac:dyDescent="0.2">
      <c r="A6" s="49" t="s">
        <v>3</v>
      </c>
      <c r="B6" s="49" t="s">
        <v>20</v>
      </c>
      <c r="C6" s="50" t="s">
        <v>42</v>
      </c>
      <c r="D6" s="50">
        <v>2009</v>
      </c>
      <c r="E6" s="50">
        <v>2010</v>
      </c>
      <c r="F6" s="50">
        <v>2011</v>
      </c>
      <c r="G6" s="50">
        <v>2012</v>
      </c>
      <c r="H6" s="50">
        <v>2013</v>
      </c>
      <c r="I6" s="50">
        <v>2014</v>
      </c>
      <c r="J6" s="50">
        <v>2015</v>
      </c>
      <c r="K6" s="50">
        <v>2016</v>
      </c>
      <c r="L6" s="50">
        <v>2017</v>
      </c>
      <c r="M6" s="50">
        <v>2018</v>
      </c>
      <c r="N6" s="50">
        <v>2019</v>
      </c>
      <c r="O6" s="50" t="s">
        <v>30</v>
      </c>
    </row>
    <row r="7" spans="1:15" ht="12.75" customHeight="1" x14ac:dyDescent="0.2">
      <c r="A7" s="66" t="s">
        <v>31</v>
      </c>
      <c r="B7" s="51" t="s">
        <v>4</v>
      </c>
      <c r="C7" s="52">
        <v>6</v>
      </c>
      <c r="D7" s="52">
        <v>3</v>
      </c>
      <c r="E7" s="52"/>
      <c r="F7" s="52">
        <v>3</v>
      </c>
      <c r="G7" s="52">
        <v>1</v>
      </c>
      <c r="H7" s="52">
        <v>2</v>
      </c>
      <c r="I7" s="52">
        <v>3</v>
      </c>
      <c r="J7" s="52">
        <v>4</v>
      </c>
      <c r="K7" s="52">
        <v>8</v>
      </c>
      <c r="L7" s="52">
        <v>18</v>
      </c>
      <c r="M7" s="52">
        <v>74</v>
      </c>
      <c r="N7" s="52">
        <v>1064</v>
      </c>
      <c r="O7" s="52">
        <v>1186</v>
      </c>
    </row>
    <row r="8" spans="1:15" x14ac:dyDescent="0.2">
      <c r="A8" s="67"/>
      <c r="B8" s="51" t="s">
        <v>5</v>
      </c>
      <c r="C8" s="52">
        <v>4</v>
      </c>
      <c r="D8" s="52">
        <v>9</v>
      </c>
      <c r="E8" s="52">
        <v>10</v>
      </c>
      <c r="F8" s="52">
        <v>8</v>
      </c>
      <c r="G8" s="52">
        <v>22</v>
      </c>
      <c r="H8" s="52">
        <v>46</v>
      </c>
      <c r="I8" s="52">
        <v>76</v>
      </c>
      <c r="J8" s="52">
        <v>176</v>
      </c>
      <c r="K8" s="52">
        <v>259</v>
      </c>
      <c r="L8" s="52">
        <v>395</v>
      </c>
      <c r="M8" s="52">
        <v>284</v>
      </c>
      <c r="N8" s="52">
        <v>375</v>
      </c>
      <c r="O8" s="52">
        <v>1664</v>
      </c>
    </row>
    <row r="9" spans="1:15" x14ac:dyDescent="0.2">
      <c r="A9" s="67"/>
      <c r="B9" s="51" t="s">
        <v>6</v>
      </c>
      <c r="C9" s="52">
        <v>8</v>
      </c>
      <c r="D9" s="52"/>
      <c r="E9" s="52"/>
      <c r="F9" s="52"/>
      <c r="G9" s="52"/>
      <c r="H9" s="52"/>
      <c r="I9" s="52">
        <v>2</v>
      </c>
      <c r="J9" s="52">
        <v>3</v>
      </c>
      <c r="K9" s="52">
        <v>2</v>
      </c>
      <c r="L9" s="52">
        <v>1</v>
      </c>
      <c r="M9" s="52"/>
      <c r="N9" s="52">
        <v>62</v>
      </c>
      <c r="O9" s="52">
        <v>78</v>
      </c>
    </row>
    <row r="10" spans="1:15" x14ac:dyDescent="0.2">
      <c r="A10" s="67"/>
      <c r="B10" s="51" t="s">
        <v>7</v>
      </c>
      <c r="C10" s="52">
        <v>79</v>
      </c>
      <c r="D10" s="52">
        <v>28</v>
      </c>
      <c r="E10" s="52">
        <v>38</v>
      </c>
      <c r="F10" s="52">
        <v>45</v>
      </c>
      <c r="G10" s="52">
        <v>55</v>
      </c>
      <c r="H10" s="52">
        <v>119</v>
      </c>
      <c r="I10" s="52">
        <v>93</v>
      </c>
      <c r="J10" s="52">
        <v>138</v>
      </c>
      <c r="K10" s="52">
        <v>151</v>
      </c>
      <c r="L10" s="52">
        <v>110</v>
      </c>
      <c r="M10" s="52">
        <v>129</v>
      </c>
      <c r="N10" s="52">
        <v>138</v>
      </c>
      <c r="O10" s="52">
        <v>1123</v>
      </c>
    </row>
    <row r="11" spans="1:15" x14ac:dyDescent="0.2">
      <c r="A11" s="67"/>
      <c r="B11" s="51" t="s">
        <v>8</v>
      </c>
      <c r="C11" s="52">
        <v>3</v>
      </c>
      <c r="D11" s="53">
        <v>1</v>
      </c>
      <c r="E11" s="53">
        <v>6</v>
      </c>
      <c r="F11" s="52">
        <v>5</v>
      </c>
      <c r="G11" s="52">
        <v>4</v>
      </c>
      <c r="H11" s="52">
        <v>7</v>
      </c>
      <c r="I11" s="52">
        <v>4</v>
      </c>
      <c r="J11" s="52">
        <v>20</v>
      </c>
      <c r="K11" s="52">
        <v>13</v>
      </c>
      <c r="L11" s="52">
        <v>8</v>
      </c>
      <c r="M11" s="52">
        <v>4</v>
      </c>
      <c r="N11" s="52">
        <v>31</v>
      </c>
      <c r="O11" s="52">
        <v>106</v>
      </c>
    </row>
    <row r="12" spans="1:15" x14ac:dyDescent="0.2">
      <c r="A12" s="67"/>
      <c r="B12" s="54" t="s">
        <v>9</v>
      </c>
      <c r="C12" s="55">
        <v>100</v>
      </c>
      <c r="D12" s="55">
        <v>41</v>
      </c>
      <c r="E12" s="55">
        <v>54</v>
      </c>
      <c r="F12" s="55">
        <v>61</v>
      </c>
      <c r="G12" s="55">
        <v>82</v>
      </c>
      <c r="H12" s="55">
        <v>174</v>
      </c>
      <c r="I12" s="55">
        <v>178</v>
      </c>
      <c r="J12" s="55">
        <v>341</v>
      </c>
      <c r="K12" s="55">
        <v>433</v>
      </c>
      <c r="L12" s="55">
        <v>532</v>
      </c>
      <c r="M12" s="55">
        <v>491</v>
      </c>
      <c r="N12" s="55">
        <v>1670</v>
      </c>
      <c r="O12" s="55">
        <v>4157</v>
      </c>
    </row>
    <row r="13" spans="1:15" x14ac:dyDescent="0.2">
      <c r="A13" s="68"/>
      <c r="B13" s="56" t="s">
        <v>10</v>
      </c>
      <c r="C13" s="57">
        <v>2.4055809477988899E-2</v>
      </c>
      <c r="D13" s="57">
        <v>9.8628818859754601E-3</v>
      </c>
      <c r="E13" s="57">
        <v>1.2990137118114E-2</v>
      </c>
      <c r="F13" s="57">
        <v>1.46740437815733E-2</v>
      </c>
      <c r="G13" s="57">
        <v>1.9725763771950899E-2</v>
      </c>
      <c r="H13" s="57">
        <v>4.1857108491700698E-2</v>
      </c>
      <c r="I13" s="57">
        <v>4.2819340870820302E-2</v>
      </c>
      <c r="J13" s="57">
        <v>8.2030310319942304E-2</v>
      </c>
      <c r="K13" s="57">
        <v>0.10416165503969201</v>
      </c>
      <c r="L13" s="57">
        <v>0.12797690642290099</v>
      </c>
      <c r="M13" s="57">
        <v>0.118114024536926</v>
      </c>
      <c r="N13" s="57">
        <v>0.401732018282415</v>
      </c>
      <c r="O13" s="57">
        <v>1</v>
      </c>
    </row>
    <row r="14" spans="1:15" x14ac:dyDescent="0.2">
      <c r="C14" s="59"/>
      <c r="D14" s="59"/>
      <c r="E14" s="59"/>
      <c r="F14" s="59"/>
      <c r="G14" s="59"/>
    </row>
    <row r="15" spans="1:15" ht="12.75" customHeight="1" x14ac:dyDescent="0.2">
      <c r="A15" s="66" t="s">
        <v>32</v>
      </c>
      <c r="B15" s="51" t="s">
        <v>4</v>
      </c>
      <c r="C15" s="52"/>
      <c r="D15" s="52"/>
      <c r="E15" s="52"/>
      <c r="F15" s="52">
        <v>1</v>
      </c>
      <c r="G15" s="52">
        <v>1</v>
      </c>
      <c r="H15" s="52"/>
      <c r="I15" s="52"/>
      <c r="J15" s="52">
        <v>1</v>
      </c>
      <c r="K15" s="52">
        <v>2</v>
      </c>
      <c r="L15" s="52">
        <v>4</v>
      </c>
      <c r="M15" s="52">
        <v>16</v>
      </c>
      <c r="N15" s="52">
        <v>292</v>
      </c>
      <c r="O15" s="52">
        <v>317</v>
      </c>
    </row>
    <row r="16" spans="1:15" x14ac:dyDescent="0.2">
      <c r="A16" s="67"/>
      <c r="B16" s="51" t="s">
        <v>5</v>
      </c>
      <c r="C16" s="52"/>
      <c r="D16" s="52"/>
      <c r="E16" s="52">
        <v>1</v>
      </c>
      <c r="F16" s="52"/>
      <c r="G16" s="52"/>
      <c r="H16" s="52">
        <v>1</v>
      </c>
      <c r="I16" s="52">
        <v>3</v>
      </c>
      <c r="J16" s="52">
        <v>8</v>
      </c>
      <c r="K16" s="52">
        <v>20</v>
      </c>
      <c r="L16" s="52">
        <v>74</v>
      </c>
      <c r="M16" s="52">
        <v>124</v>
      </c>
      <c r="N16" s="52">
        <v>233</v>
      </c>
      <c r="O16" s="52">
        <v>464</v>
      </c>
    </row>
    <row r="17" spans="1:15" x14ac:dyDescent="0.2">
      <c r="A17" s="67"/>
      <c r="B17" s="51" t="s">
        <v>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>
        <v>22</v>
      </c>
      <c r="O17" s="52">
        <v>22</v>
      </c>
    </row>
    <row r="18" spans="1:15" x14ac:dyDescent="0.2">
      <c r="A18" s="67"/>
      <c r="B18" s="51" t="s">
        <v>7</v>
      </c>
      <c r="C18" s="52">
        <v>5</v>
      </c>
      <c r="D18" s="52"/>
      <c r="E18" s="52"/>
      <c r="F18" s="52">
        <v>3</v>
      </c>
      <c r="G18" s="52">
        <v>5</v>
      </c>
      <c r="H18" s="52">
        <v>7</v>
      </c>
      <c r="I18" s="52">
        <v>14</v>
      </c>
      <c r="J18" s="52">
        <v>14</v>
      </c>
      <c r="K18" s="52">
        <v>19</v>
      </c>
      <c r="L18" s="52">
        <v>24</v>
      </c>
      <c r="M18" s="52">
        <v>43</v>
      </c>
      <c r="N18" s="52">
        <v>51</v>
      </c>
      <c r="O18" s="52">
        <v>185</v>
      </c>
    </row>
    <row r="19" spans="1:15" x14ac:dyDescent="0.2">
      <c r="A19" s="67"/>
      <c r="B19" s="51" t="s">
        <v>8</v>
      </c>
      <c r="C19" s="52">
        <v>1</v>
      </c>
      <c r="D19" s="53"/>
      <c r="E19" s="53"/>
      <c r="F19" s="52"/>
      <c r="G19" s="52"/>
      <c r="H19" s="52"/>
      <c r="I19" s="52">
        <v>1</v>
      </c>
      <c r="J19" s="52">
        <v>2</v>
      </c>
      <c r="K19" s="52">
        <v>3</v>
      </c>
      <c r="L19" s="52">
        <v>10</v>
      </c>
      <c r="M19" s="52">
        <v>2</v>
      </c>
      <c r="N19" s="52">
        <v>5</v>
      </c>
      <c r="O19" s="52">
        <v>24</v>
      </c>
    </row>
    <row r="20" spans="1:15" x14ac:dyDescent="0.2">
      <c r="A20" s="67"/>
      <c r="B20" s="54" t="s">
        <v>9</v>
      </c>
      <c r="C20" s="55">
        <v>6</v>
      </c>
      <c r="D20" s="55"/>
      <c r="E20" s="55">
        <v>1</v>
      </c>
      <c r="F20" s="55">
        <v>4</v>
      </c>
      <c r="G20" s="55">
        <v>6</v>
      </c>
      <c r="H20" s="55">
        <v>8</v>
      </c>
      <c r="I20" s="55">
        <v>18</v>
      </c>
      <c r="J20" s="55">
        <v>25</v>
      </c>
      <c r="K20" s="55">
        <v>44</v>
      </c>
      <c r="L20" s="55">
        <v>112</v>
      </c>
      <c r="M20" s="55">
        <v>185</v>
      </c>
      <c r="N20" s="55">
        <v>603</v>
      </c>
      <c r="O20" s="55">
        <v>1012</v>
      </c>
    </row>
    <row r="21" spans="1:15" x14ac:dyDescent="0.2">
      <c r="A21" s="68"/>
      <c r="B21" s="56" t="s">
        <v>10</v>
      </c>
      <c r="C21" s="57">
        <v>5.9288537549407102E-3</v>
      </c>
      <c r="D21" s="57"/>
      <c r="E21" s="57">
        <v>9.8814229249011894E-4</v>
      </c>
      <c r="F21" s="57">
        <v>3.9525691699604697E-3</v>
      </c>
      <c r="G21" s="57">
        <v>5.9288537549407102E-3</v>
      </c>
      <c r="H21" s="57">
        <v>7.9051383399209498E-3</v>
      </c>
      <c r="I21" s="57">
        <v>1.7786561264822101E-2</v>
      </c>
      <c r="J21" s="57">
        <v>2.4703557312252999E-2</v>
      </c>
      <c r="K21" s="57">
        <v>4.3478260869565202E-2</v>
      </c>
      <c r="L21" s="57">
        <v>0.110671936758893</v>
      </c>
      <c r="M21" s="57">
        <v>0.18280632411067199</v>
      </c>
      <c r="N21" s="57">
        <v>0.59584980237154195</v>
      </c>
      <c r="O21" s="57">
        <v>1</v>
      </c>
    </row>
    <row r="22" spans="1:15" x14ac:dyDescent="0.2">
      <c r="C22" s="59"/>
      <c r="D22" s="59"/>
      <c r="E22" s="59"/>
      <c r="F22" s="59"/>
      <c r="G22" s="59"/>
    </row>
    <row r="23" spans="1:15" ht="12.75" customHeight="1" x14ac:dyDescent="0.2">
      <c r="A23" s="66" t="s">
        <v>33</v>
      </c>
      <c r="B23" s="51" t="s">
        <v>4</v>
      </c>
      <c r="C23" s="52"/>
      <c r="D23" s="52"/>
      <c r="E23" s="52">
        <v>21</v>
      </c>
      <c r="F23" s="52">
        <v>17</v>
      </c>
      <c r="G23" s="52">
        <v>18</v>
      </c>
      <c r="H23" s="52">
        <v>4</v>
      </c>
      <c r="I23" s="52"/>
      <c r="J23" s="52"/>
      <c r="K23" s="52">
        <v>4</v>
      </c>
      <c r="L23" s="52">
        <v>14</v>
      </c>
      <c r="M23" s="52">
        <v>20</v>
      </c>
      <c r="N23" s="52">
        <v>324</v>
      </c>
      <c r="O23" s="52">
        <v>422</v>
      </c>
    </row>
    <row r="24" spans="1:15" x14ac:dyDescent="0.2">
      <c r="A24" s="67"/>
      <c r="B24" s="51" t="s">
        <v>5</v>
      </c>
      <c r="C24" s="52">
        <v>8</v>
      </c>
      <c r="D24" s="52">
        <v>1</v>
      </c>
      <c r="E24" s="52">
        <v>3</v>
      </c>
      <c r="F24" s="52">
        <v>2</v>
      </c>
      <c r="G24" s="52">
        <v>2</v>
      </c>
      <c r="H24" s="52">
        <v>3</v>
      </c>
      <c r="I24" s="52">
        <v>31</v>
      </c>
      <c r="J24" s="52">
        <v>95</v>
      </c>
      <c r="K24" s="52">
        <v>190</v>
      </c>
      <c r="L24" s="52">
        <v>252</v>
      </c>
      <c r="M24" s="52">
        <v>195</v>
      </c>
      <c r="N24" s="52">
        <v>193</v>
      </c>
      <c r="O24" s="52">
        <v>975</v>
      </c>
    </row>
    <row r="25" spans="1:15" x14ac:dyDescent="0.2">
      <c r="A25" s="67"/>
      <c r="B25" s="51" t="s">
        <v>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>
        <v>42</v>
      </c>
      <c r="O25" s="52">
        <v>42</v>
      </c>
    </row>
    <row r="26" spans="1:15" x14ac:dyDescent="0.2">
      <c r="A26" s="67"/>
      <c r="B26" s="51" t="s">
        <v>7</v>
      </c>
      <c r="C26" s="52">
        <v>8</v>
      </c>
      <c r="D26" s="52">
        <v>6</v>
      </c>
      <c r="E26" s="52">
        <v>11</v>
      </c>
      <c r="F26" s="52">
        <v>9</v>
      </c>
      <c r="G26" s="52">
        <v>15</v>
      </c>
      <c r="H26" s="52">
        <v>16</v>
      </c>
      <c r="I26" s="52">
        <v>46</v>
      </c>
      <c r="J26" s="52">
        <v>51</v>
      </c>
      <c r="K26" s="52">
        <v>34</v>
      </c>
      <c r="L26" s="52">
        <v>66</v>
      </c>
      <c r="M26" s="52">
        <v>54</v>
      </c>
      <c r="N26" s="52">
        <v>64</v>
      </c>
      <c r="O26" s="52">
        <v>380</v>
      </c>
    </row>
    <row r="27" spans="1:15" x14ac:dyDescent="0.2">
      <c r="A27" s="67"/>
      <c r="B27" s="51" t="s">
        <v>8</v>
      </c>
      <c r="C27" s="52"/>
      <c r="D27" s="53"/>
      <c r="E27" s="53"/>
      <c r="F27" s="52">
        <v>2</v>
      </c>
      <c r="G27" s="52"/>
      <c r="H27" s="52">
        <v>1</v>
      </c>
      <c r="I27" s="52"/>
      <c r="J27" s="52"/>
      <c r="K27" s="52">
        <v>4</v>
      </c>
      <c r="L27" s="52">
        <v>3</v>
      </c>
      <c r="M27" s="52">
        <v>4</v>
      </c>
      <c r="N27" s="52">
        <v>17</v>
      </c>
      <c r="O27" s="52">
        <v>31</v>
      </c>
    </row>
    <row r="28" spans="1:15" x14ac:dyDescent="0.2">
      <c r="A28" s="67"/>
      <c r="B28" s="54" t="s">
        <v>9</v>
      </c>
      <c r="C28" s="55">
        <v>16</v>
      </c>
      <c r="D28" s="55">
        <v>7</v>
      </c>
      <c r="E28" s="55">
        <v>35</v>
      </c>
      <c r="F28" s="55">
        <v>30</v>
      </c>
      <c r="G28" s="55">
        <v>35</v>
      </c>
      <c r="H28" s="55">
        <v>24</v>
      </c>
      <c r="I28" s="55">
        <v>77</v>
      </c>
      <c r="J28" s="55">
        <v>146</v>
      </c>
      <c r="K28" s="55">
        <v>232</v>
      </c>
      <c r="L28" s="55">
        <v>335</v>
      </c>
      <c r="M28" s="55">
        <v>273</v>
      </c>
      <c r="N28" s="55">
        <v>640</v>
      </c>
      <c r="O28" s="55">
        <v>1850</v>
      </c>
    </row>
    <row r="29" spans="1:15" x14ac:dyDescent="0.2">
      <c r="A29" s="68"/>
      <c r="B29" s="56" t="s">
        <v>10</v>
      </c>
      <c r="C29" s="57">
        <v>8.6486486486486505E-3</v>
      </c>
      <c r="D29" s="57">
        <v>3.7837837837837798E-3</v>
      </c>
      <c r="E29" s="57">
        <v>1.8918918918918899E-2</v>
      </c>
      <c r="F29" s="57">
        <v>1.62162162162162E-2</v>
      </c>
      <c r="G29" s="57">
        <v>1.8918918918918899E-2</v>
      </c>
      <c r="H29" s="57">
        <v>1.2972972972973E-2</v>
      </c>
      <c r="I29" s="57">
        <v>4.1621621621621599E-2</v>
      </c>
      <c r="J29" s="57">
        <v>7.8918918918918904E-2</v>
      </c>
      <c r="K29" s="57">
        <v>0.12540540540540501</v>
      </c>
      <c r="L29" s="57">
        <v>0.18108108108108101</v>
      </c>
      <c r="M29" s="57">
        <v>0.147567567567568</v>
      </c>
      <c r="N29" s="57">
        <v>0.34594594594594602</v>
      </c>
      <c r="O29" s="57">
        <v>1</v>
      </c>
    </row>
    <row r="30" spans="1:15" x14ac:dyDescent="0.2">
      <c r="C30" s="59"/>
      <c r="D30" s="59"/>
      <c r="E30" s="59"/>
      <c r="F30" s="59"/>
      <c r="G30" s="59"/>
    </row>
    <row r="31" spans="1:15" ht="12.75" customHeight="1" x14ac:dyDescent="0.2">
      <c r="A31" s="66" t="s">
        <v>34</v>
      </c>
      <c r="B31" s="51" t="s">
        <v>4</v>
      </c>
      <c r="C31" s="52">
        <v>1</v>
      </c>
      <c r="D31" s="52"/>
      <c r="E31" s="52">
        <v>2</v>
      </c>
      <c r="F31" s="52"/>
      <c r="G31" s="52"/>
      <c r="H31" s="52">
        <v>1</v>
      </c>
      <c r="I31" s="52">
        <v>2</v>
      </c>
      <c r="J31" s="52">
        <v>1</v>
      </c>
      <c r="K31" s="52">
        <v>8</v>
      </c>
      <c r="L31" s="52">
        <v>14</v>
      </c>
      <c r="M31" s="52">
        <v>50</v>
      </c>
      <c r="N31" s="52">
        <v>757</v>
      </c>
      <c r="O31" s="52">
        <v>836</v>
      </c>
    </row>
    <row r="32" spans="1:15" x14ac:dyDescent="0.2">
      <c r="A32" s="67"/>
      <c r="B32" s="51" t="s">
        <v>5</v>
      </c>
      <c r="C32" s="52">
        <v>36</v>
      </c>
      <c r="D32" s="52">
        <v>27</v>
      </c>
      <c r="E32" s="52">
        <v>41</v>
      </c>
      <c r="F32" s="52">
        <v>62</v>
      </c>
      <c r="G32" s="52">
        <v>79</v>
      </c>
      <c r="H32" s="52">
        <v>86</v>
      </c>
      <c r="I32" s="52">
        <v>136</v>
      </c>
      <c r="J32" s="52">
        <v>163</v>
      </c>
      <c r="K32" s="52">
        <v>249</v>
      </c>
      <c r="L32" s="52">
        <v>355</v>
      </c>
      <c r="M32" s="52">
        <v>325</v>
      </c>
      <c r="N32" s="52">
        <v>368</v>
      </c>
      <c r="O32" s="52">
        <v>1927</v>
      </c>
    </row>
    <row r="33" spans="1:15" x14ac:dyDescent="0.2">
      <c r="A33" s="67"/>
      <c r="B33" s="51" t="s">
        <v>6</v>
      </c>
      <c r="C33" s="52"/>
      <c r="D33" s="52"/>
      <c r="E33" s="52"/>
      <c r="F33" s="52"/>
      <c r="G33" s="52">
        <v>3</v>
      </c>
      <c r="H33" s="52"/>
      <c r="I33" s="52"/>
      <c r="J33" s="52"/>
      <c r="K33" s="52"/>
      <c r="L33" s="52"/>
      <c r="M33" s="52"/>
      <c r="N33" s="52">
        <v>63</v>
      </c>
      <c r="O33" s="52">
        <v>66</v>
      </c>
    </row>
    <row r="34" spans="1:15" x14ac:dyDescent="0.2">
      <c r="A34" s="67"/>
      <c r="B34" s="51" t="s">
        <v>7</v>
      </c>
      <c r="C34" s="52">
        <v>33</v>
      </c>
      <c r="D34" s="52">
        <v>22</v>
      </c>
      <c r="E34" s="52">
        <v>31</v>
      </c>
      <c r="F34" s="52">
        <v>35</v>
      </c>
      <c r="G34" s="52">
        <v>38</v>
      </c>
      <c r="H34" s="52">
        <v>52</v>
      </c>
      <c r="I34" s="52">
        <v>68</v>
      </c>
      <c r="J34" s="52">
        <v>78</v>
      </c>
      <c r="K34" s="52">
        <v>97</v>
      </c>
      <c r="L34" s="52">
        <v>127</v>
      </c>
      <c r="M34" s="52">
        <v>145</v>
      </c>
      <c r="N34" s="52">
        <v>145</v>
      </c>
      <c r="O34" s="52">
        <v>871</v>
      </c>
    </row>
    <row r="35" spans="1:15" x14ac:dyDescent="0.2">
      <c r="A35" s="67"/>
      <c r="B35" s="51" t="s">
        <v>8</v>
      </c>
      <c r="C35" s="52"/>
      <c r="D35" s="53"/>
      <c r="E35" s="53">
        <v>3</v>
      </c>
      <c r="F35" s="52">
        <v>1</v>
      </c>
      <c r="G35" s="52">
        <v>1</v>
      </c>
      <c r="H35" s="52">
        <v>1</v>
      </c>
      <c r="I35" s="52">
        <v>4</v>
      </c>
      <c r="J35" s="52">
        <v>2</v>
      </c>
      <c r="K35" s="52">
        <v>4</v>
      </c>
      <c r="L35" s="52">
        <v>8</v>
      </c>
      <c r="M35" s="52">
        <v>3</v>
      </c>
      <c r="N35" s="52">
        <v>15</v>
      </c>
      <c r="O35" s="52">
        <v>42</v>
      </c>
    </row>
    <row r="36" spans="1:15" x14ac:dyDescent="0.2">
      <c r="A36" s="67"/>
      <c r="B36" s="54" t="s">
        <v>9</v>
      </c>
      <c r="C36" s="55">
        <v>70</v>
      </c>
      <c r="D36" s="55">
        <v>49</v>
      </c>
      <c r="E36" s="55">
        <v>77</v>
      </c>
      <c r="F36" s="55">
        <v>98</v>
      </c>
      <c r="G36" s="55">
        <v>121</v>
      </c>
      <c r="H36" s="55">
        <v>140</v>
      </c>
      <c r="I36" s="55">
        <v>210</v>
      </c>
      <c r="J36" s="55">
        <v>244</v>
      </c>
      <c r="K36" s="55">
        <v>358</v>
      </c>
      <c r="L36" s="55">
        <v>504</v>
      </c>
      <c r="M36" s="55">
        <v>523</v>
      </c>
      <c r="N36" s="55">
        <v>1348</v>
      </c>
      <c r="O36" s="55">
        <v>3742</v>
      </c>
    </row>
    <row r="37" spans="1:15" x14ac:dyDescent="0.2">
      <c r="A37" s="68"/>
      <c r="B37" s="56" t="s">
        <v>10</v>
      </c>
      <c r="C37" s="57">
        <v>1.8706574024585799E-2</v>
      </c>
      <c r="D37" s="57">
        <v>1.309460181721E-2</v>
      </c>
      <c r="E37" s="57">
        <v>2.0577231427044401E-2</v>
      </c>
      <c r="F37" s="57">
        <v>2.6189203634420101E-2</v>
      </c>
      <c r="G37" s="57">
        <v>3.2335649385355401E-2</v>
      </c>
      <c r="H37" s="57">
        <v>3.7413148049171598E-2</v>
      </c>
      <c r="I37" s="57">
        <v>5.61197220737574E-2</v>
      </c>
      <c r="J37" s="57">
        <v>6.5205772314270397E-2</v>
      </c>
      <c r="K37" s="57">
        <v>9.5670764297167296E-2</v>
      </c>
      <c r="L37" s="57">
        <v>0.13468733297701799</v>
      </c>
      <c r="M37" s="57">
        <v>0.139764831640834</v>
      </c>
      <c r="N37" s="57">
        <v>0.36023516835916602</v>
      </c>
      <c r="O37" s="57">
        <v>1</v>
      </c>
    </row>
    <row r="38" spans="1:15" x14ac:dyDescent="0.2">
      <c r="C38" s="59"/>
      <c r="D38" s="59"/>
      <c r="E38" s="59"/>
      <c r="F38" s="59"/>
      <c r="G38" s="59"/>
    </row>
    <row r="39" spans="1:15" ht="12.75" customHeight="1" x14ac:dyDescent="0.2">
      <c r="A39" s="66" t="s">
        <v>35</v>
      </c>
      <c r="B39" s="51" t="s">
        <v>4</v>
      </c>
      <c r="C39" s="52">
        <v>6</v>
      </c>
      <c r="D39" s="52">
        <v>3</v>
      </c>
      <c r="E39" s="52">
        <v>4</v>
      </c>
      <c r="F39" s="52">
        <v>10</v>
      </c>
      <c r="G39" s="52">
        <v>17</v>
      </c>
      <c r="H39" s="52">
        <v>19</v>
      </c>
      <c r="I39" s="52">
        <v>21</v>
      </c>
      <c r="J39" s="52">
        <v>5</v>
      </c>
      <c r="K39" s="52">
        <v>17</v>
      </c>
      <c r="L39" s="52">
        <v>15</v>
      </c>
      <c r="M39" s="52">
        <v>39</v>
      </c>
      <c r="N39" s="52">
        <v>313</v>
      </c>
      <c r="O39" s="52">
        <v>469</v>
      </c>
    </row>
    <row r="40" spans="1:15" x14ac:dyDescent="0.2">
      <c r="A40" s="67"/>
      <c r="B40" s="51" t="s">
        <v>5</v>
      </c>
      <c r="C40" s="52">
        <v>17</v>
      </c>
      <c r="D40" s="52">
        <v>15</v>
      </c>
      <c r="E40" s="52">
        <v>13</v>
      </c>
      <c r="F40" s="52">
        <v>15</v>
      </c>
      <c r="G40" s="52">
        <v>33</v>
      </c>
      <c r="H40" s="52">
        <v>48</v>
      </c>
      <c r="I40" s="52">
        <v>36</v>
      </c>
      <c r="J40" s="52">
        <v>59</v>
      </c>
      <c r="K40" s="52">
        <v>85</v>
      </c>
      <c r="L40" s="52">
        <v>167</v>
      </c>
      <c r="M40" s="52">
        <v>199</v>
      </c>
      <c r="N40" s="52">
        <v>259</v>
      </c>
      <c r="O40" s="52">
        <v>946</v>
      </c>
    </row>
    <row r="41" spans="1:15" x14ac:dyDescent="0.2">
      <c r="A41" s="67"/>
      <c r="B41" s="51" t="s">
        <v>6</v>
      </c>
      <c r="C41" s="52">
        <v>47</v>
      </c>
      <c r="D41" s="52">
        <v>1</v>
      </c>
      <c r="E41" s="52">
        <v>1</v>
      </c>
      <c r="F41" s="52">
        <v>2</v>
      </c>
      <c r="G41" s="52">
        <v>4</v>
      </c>
      <c r="H41" s="52">
        <v>4</v>
      </c>
      <c r="I41" s="52">
        <v>4</v>
      </c>
      <c r="J41" s="52">
        <v>11</v>
      </c>
      <c r="K41" s="52">
        <v>1</v>
      </c>
      <c r="L41" s="52">
        <v>3</v>
      </c>
      <c r="M41" s="52">
        <v>1</v>
      </c>
      <c r="N41" s="52">
        <v>38</v>
      </c>
      <c r="O41" s="52">
        <v>117</v>
      </c>
    </row>
    <row r="42" spans="1:15" x14ac:dyDescent="0.2">
      <c r="A42" s="67"/>
      <c r="B42" s="51" t="s">
        <v>7</v>
      </c>
      <c r="C42" s="52">
        <v>59</v>
      </c>
      <c r="D42" s="52">
        <v>9</v>
      </c>
      <c r="E42" s="52">
        <v>28</v>
      </c>
      <c r="F42" s="52">
        <v>34</v>
      </c>
      <c r="G42" s="52">
        <v>41</v>
      </c>
      <c r="H42" s="52">
        <v>68</v>
      </c>
      <c r="I42" s="52">
        <v>84</v>
      </c>
      <c r="J42" s="52">
        <v>104</v>
      </c>
      <c r="K42" s="52">
        <v>81</v>
      </c>
      <c r="L42" s="52">
        <v>89</v>
      </c>
      <c r="M42" s="52">
        <v>92</v>
      </c>
      <c r="N42" s="52">
        <v>95</v>
      </c>
      <c r="O42" s="52">
        <v>784</v>
      </c>
    </row>
    <row r="43" spans="1:15" x14ac:dyDescent="0.2">
      <c r="A43" s="67"/>
      <c r="B43" s="51" t="s">
        <v>8</v>
      </c>
      <c r="C43" s="52">
        <v>31</v>
      </c>
      <c r="D43" s="53">
        <v>3</v>
      </c>
      <c r="E43" s="53">
        <v>2</v>
      </c>
      <c r="F43" s="52">
        <v>4</v>
      </c>
      <c r="G43" s="52">
        <v>15</v>
      </c>
      <c r="H43" s="52">
        <v>10</v>
      </c>
      <c r="I43" s="52">
        <v>11</v>
      </c>
      <c r="J43" s="52">
        <v>3</v>
      </c>
      <c r="K43" s="52">
        <v>23</v>
      </c>
      <c r="L43" s="52">
        <v>21</v>
      </c>
      <c r="M43" s="52">
        <v>37</v>
      </c>
      <c r="N43" s="52">
        <v>13</v>
      </c>
      <c r="O43" s="52">
        <v>173</v>
      </c>
    </row>
    <row r="44" spans="1:15" x14ac:dyDescent="0.2">
      <c r="A44" s="67"/>
      <c r="B44" s="54" t="s">
        <v>9</v>
      </c>
      <c r="C44" s="55">
        <v>160</v>
      </c>
      <c r="D44" s="55">
        <v>31</v>
      </c>
      <c r="E44" s="55">
        <v>48</v>
      </c>
      <c r="F44" s="55">
        <v>65</v>
      </c>
      <c r="G44" s="55">
        <v>110</v>
      </c>
      <c r="H44" s="55">
        <v>149</v>
      </c>
      <c r="I44" s="55">
        <v>156</v>
      </c>
      <c r="J44" s="55">
        <v>182</v>
      </c>
      <c r="K44" s="55">
        <v>207</v>
      </c>
      <c r="L44" s="55">
        <v>295</v>
      </c>
      <c r="M44" s="55">
        <v>368</v>
      </c>
      <c r="N44" s="55">
        <v>718</v>
      </c>
      <c r="O44" s="55">
        <v>2489</v>
      </c>
    </row>
    <row r="45" spans="1:15" x14ac:dyDescent="0.2">
      <c r="A45" s="68"/>
      <c r="B45" s="56" t="s">
        <v>10</v>
      </c>
      <c r="C45" s="57">
        <v>6.4282844515869797E-2</v>
      </c>
      <c r="D45" s="57">
        <v>1.24548011249498E-2</v>
      </c>
      <c r="E45" s="57">
        <v>1.9284853354760899E-2</v>
      </c>
      <c r="F45" s="57">
        <v>2.61149055845721E-2</v>
      </c>
      <c r="G45" s="57">
        <v>4.4194455604660503E-2</v>
      </c>
      <c r="H45" s="57">
        <v>5.9863398955403803E-2</v>
      </c>
      <c r="I45" s="57">
        <v>6.2675773402973103E-2</v>
      </c>
      <c r="J45" s="57">
        <v>7.3121735636801896E-2</v>
      </c>
      <c r="K45" s="57">
        <v>8.3165930092406595E-2</v>
      </c>
      <c r="L45" s="57">
        <v>0.11852149457613501</v>
      </c>
      <c r="M45" s="57">
        <v>0.147850542386501</v>
      </c>
      <c r="N45" s="57">
        <v>0.28846926476496598</v>
      </c>
      <c r="O45" s="57">
        <v>1</v>
      </c>
    </row>
    <row r="46" spans="1:15" x14ac:dyDescent="0.2">
      <c r="C46" s="59"/>
      <c r="D46" s="59"/>
      <c r="E46" s="59"/>
      <c r="F46" s="59"/>
      <c r="G46" s="59"/>
    </row>
    <row r="47" spans="1:15" ht="12.75" customHeight="1" x14ac:dyDescent="0.2">
      <c r="A47" s="66" t="s">
        <v>36</v>
      </c>
      <c r="B47" s="51" t="s">
        <v>4</v>
      </c>
      <c r="C47" s="52"/>
      <c r="D47" s="52"/>
      <c r="E47" s="52">
        <v>1</v>
      </c>
      <c r="F47" s="52"/>
      <c r="G47" s="52"/>
      <c r="H47" s="52">
        <v>3</v>
      </c>
      <c r="I47" s="52">
        <v>4</v>
      </c>
      <c r="J47" s="52">
        <v>5</v>
      </c>
      <c r="K47" s="52">
        <v>9</v>
      </c>
      <c r="L47" s="52">
        <v>6</v>
      </c>
      <c r="M47" s="52">
        <v>8</v>
      </c>
      <c r="N47" s="52">
        <v>173</v>
      </c>
      <c r="O47" s="52">
        <v>209</v>
      </c>
    </row>
    <row r="48" spans="1:15" x14ac:dyDescent="0.2">
      <c r="A48" s="67"/>
      <c r="B48" s="51" t="s">
        <v>5</v>
      </c>
      <c r="C48" s="52">
        <v>53</v>
      </c>
      <c r="D48" s="52">
        <v>23</v>
      </c>
      <c r="E48" s="52">
        <v>33</v>
      </c>
      <c r="F48" s="52">
        <v>70</v>
      </c>
      <c r="G48" s="52">
        <v>103</v>
      </c>
      <c r="H48" s="52">
        <v>87</v>
      </c>
      <c r="I48" s="52">
        <v>107</v>
      </c>
      <c r="J48" s="52">
        <v>118</v>
      </c>
      <c r="K48" s="52">
        <v>133</v>
      </c>
      <c r="L48" s="52">
        <v>147</v>
      </c>
      <c r="M48" s="52">
        <v>146</v>
      </c>
      <c r="N48" s="52">
        <v>168</v>
      </c>
      <c r="O48" s="52">
        <v>1188</v>
      </c>
    </row>
    <row r="49" spans="1:15" x14ac:dyDescent="0.2">
      <c r="A49" s="67"/>
      <c r="B49" s="51" t="s">
        <v>6</v>
      </c>
      <c r="C49" s="52"/>
      <c r="D49" s="52"/>
      <c r="E49" s="52"/>
      <c r="F49" s="52"/>
      <c r="G49" s="52"/>
      <c r="H49" s="52"/>
      <c r="I49" s="52"/>
      <c r="J49" s="52"/>
      <c r="K49" s="52">
        <v>2</v>
      </c>
      <c r="L49" s="52"/>
      <c r="M49" s="52">
        <v>1</v>
      </c>
      <c r="N49" s="52">
        <v>13</v>
      </c>
      <c r="O49" s="52">
        <v>16</v>
      </c>
    </row>
    <row r="50" spans="1:15" x14ac:dyDescent="0.2">
      <c r="A50" s="67"/>
      <c r="B50" s="51" t="s">
        <v>7</v>
      </c>
      <c r="C50" s="52">
        <v>21</v>
      </c>
      <c r="D50" s="52">
        <v>6</v>
      </c>
      <c r="E50" s="52">
        <v>13</v>
      </c>
      <c r="F50" s="52">
        <v>17</v>
      </c>
      <c r="G50" s="52">
        <v>23</v>
      </c>
      <c r="H50" s="52">
        <v>34</v>
      </c>
      <c r="I50" s="52">
        <v>22</v>
      </c>
      <c r="J50" s="52">
        <v>55</v>
      </c>
      <c r="K50" s="52">
        <v>45</v>
      </c>
      <c r="L50" s="52">
        <v>42</v>
      </c>
      <c r="M50" s="52">
        <v>33</v>
      </c>
      <c r="N50" s="52">
        <v>41</v>
      </c>
      <c r="O50" s="52">
        <v>352</v>
      </c>
    </row>
    <row r="51" spans="1:15" x14ac:dyDescent="0.2">
      <c r="A51" s="67"/>
      <c r="B51" s="51" t="s">
        <v>8</v>
      </c>
      <c r="C51" s="52">
        <v>3</v>
      </c>
      <c r="D51" s="53"/>
      <c r="E51" s="53">
        <v>2</v>
      </c>
      <c r="F51" s="52"/>
      <c r="G51" s="52"/>
      <c r="H51" s="52">
        <v>1</v>
      </c>
      <c r="I51" s="52">
        <v>1</v>
      </c>
      <c r="J51" s="52">
        <v>2</v>
      </c>
      <c r="K51" s="52">
        <v>1</v>
      </c>
      <c r="L51" s="52"/>
      <c r="M51" s="52">
        <v>2</v>
      </c>
      <c r="N51" s="52">
        <v>10</v>
      </c>
      <c r="O51" s="52">
        <v>22</v>
      </c>
    </row>
    <row r="52" spans="1:15" x14ac:dyDescent="0.2">
      <c r="A52" s="67"/>
      <c r="B52" s="54" t="s">
        <v>9</v>
      </c>
      <c r="C52" s="55">
        <v>77</v>
      </c>
      <c r="D52" s="55">
        <v>29</v>
      </c>
      <c r="E52" s="55">
        <v>49</v>
      </c>
      <c r="F52" s="55">
        <v>87</v>
      </c>
      <c r="G52" s="55">
        <v>126</v>
      </c>
      <c r="H52" s="55">
        <v>125</v>
      </c>
      <c r="I52" s="55">
        <v>134</v>
      </c>
      <c r="J52" s="55">
        <v>180</v>
      </c>
      <c r="K52" s="55">
        <v>190</v>
      </c>
      <c r="L52" s="55">
        <v>195</v>
      </c>
      <c r="M52" s="55">
        <v>190</v>
      </c>
      <c r="N52" s="55">
        <v>405</v>
      </c>
      <c r="O52" s="55">
        <v>1787</v>
      </c>
    </row>
    <row r="53" spans="1:15" x14ac:dyDescent="0.2">
      <c r="A53" s="68"/>
      <c r="B53" s="56" t="s">
        <v>10</v>
      </c>
      <c r="C53" s="57">
        <v>4.3088975937325101E-2</v>
      </c>
      <c r="D53" s="57">
        <v>1.6228315612758799E-2</v>
      </c>
      <c r="E53" s="57">
        <v>2.7420257414661399E-2</v>
      </c>
      <c r="F53" s="57">
        <v>4.8684946838276399E-2</v>
      </c>
      <c r="G53" s="57">
        <v>7.0509233351986597E-2</v>
      </c>
      <c r="H53" s="57">
        <v>6.9949636261891407E-2</v>
      </c>
      <c r="I53" s="57">
        <v>7.4986010072747605E-2</v>
      </c>
      <c r="J53" s="57">
        <v>0.100727476217124</v>
      </c>
      <c r="K53" s="57">
        <v>0.106323447118075</v>
      </c>
      <c r="L53" s="57">
        <v>0.109121432568551</v>
      </c>
      <c r="M53" s="57">
        <v>0.106323447118075</v>
      </c>
      <c r="N53" s="57">
        <v>0.22663682148852801</v>
      </c>
      <c r="O53" s="57">
        <v>1</v>
      </c>
    </row>
    <row r="55" spans="1:15" x14ac:dyDescent="0.2">
      <c r="A55" s="66" t="s">
        <v>37</v>
      </c>
      <c r="B55" s="51" t="s">
        <v>4</v>
      </c>
      <c r="C55" s="52">
        <v>1</v>
      </c>
      <c r="D55" s="52"/>
      <c r="E55" s="52">
        <v>1</v>
      </c>
      <c r="F55" s="52">
        <v>1</v>
      </c>
      <c r="G55" s="52"/>
      <c r="H55" s="52"/>
      <c r="I55" s="52"/>
      <c r="J55" s="52">
        <v>1</v>
      </c>
      <c r="K55" s="52">
        <v>2</v>
      </c>
      <c r="L55" s="52">
        <v>8</v>
      </c>
      <c r="M55" s="52">
        <v>17</v>
      </c>
      <c r="N55" s="52">
        <v>348</v>
      </c>
      <c r="O55" s="52">
        <v>379</v>
      </c>
    </row>
    <row r="56" spans="1:15" x14ac:dyDescent="0.2">
      <c r="A56" s="67"/>
      <c r="B56" s="51" t="s">
        <v>5</v>
      </c>
      <c r="C56" s="52">
        <v>1</v>
      </c>
      <c r="D56" s="52">
        <v>2</v>
      </c>
      <c r="E56" s="52">
        <v>1</v>
      </c>
      <c r="F56" s="52">
        <v>3</v>
      </c>
      <c r="G56" s="52">
        <v>15</v>
      </c>
      <c r="H56" s="52">
        <v>20</v>
      </c>
      <c r="I56" s="52">
        <v>37</v>
      </c>
      <c r="J56" s="52">
        <v>97</v>
      </c>
      <c r="K56" s="52">
        <v>141</v>
      </c>
      <c r="L56" s="52">
        <v>229</v>
      </c>
      <c r="M56" s="52">
        <v>197</v>
      </c>
      <c r="N56" s="52">
        <v>229</v>
      </c>
      <c r="O56" s="52">
        <v>972</v>
      </c>
    </row>
    <row r="57" spans="1:15" x14ac:dyDescent="0.2">
      <c r="A57" s="67"/>
      <c r="B57" s="51" t="s">
        <v>6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>
        <v>22</v>
      </c>
      <c r="O57" s="52">
        <v>22</v>
      </c>
    </row>
    <row r="58" spans="1:15" x14ac:dyDescent="0.2">
      <c r="A58" s="67"/>
      <c r="B58" s="51" t="s">
        <v>7</v>
      </c>
      <c r="C58" s="52">
        <v>3</v>
      </c>
      <c r="D58" s="52">
        <v>4</v>
      </c>
      <c r="E58" s="52">
        <v>10</v>
      </c>
      <c r="F58" s="52">
        <v>9</v>
      </c>
      <c r="G58" s="52">
        <v>20</v>
      </c>
      <c r="H58" s="52">
        <v>34</v>
      </c>
      <c r="I58" s="52">
        <v>28</v>
      </c>
      <c r="J58" s="52">
        <v>37</v>
      </c>
      <c r="K58" s="52">
        <v>54</v>
      </c>
      <c r="L58" s="52">
        <v>36</v>
      </c>
      <c r="M58" s="52">
        <v>42</v>
      </c>
      <c r="N58" s="52">
        <v>64</v>
      </c>
      <c r="O58" s="52">
        <v>341</v>
      </c>
    </row>
    <row r="59" spans="1:15" x14ac:dyDescent="0.2">
      <c r="A59" s="67"/>
      <c r="B59" s="51" t="s">
        <v>8</v>
      </c>
      <c r="C59" s="52"/>
      <c r="D59" s="53"/>
      <c r="E59" s="53"/>
      <c r="F59" s="52"/>
      <c r="G59" s="52">
        <v>3</v>
      </c>
      <c r="H59" s="52"/>
      <c r="I59" s="52">
        <v>2</v>
      </c>
      <c r="J59" s="52"/>
      <c r="K59" s="52">
        <v>1</v>
      </c>
      <c r="L59" s="52">
        <v>4</v>
      </c>
      <c r="M59" s="52">
        <v>4</v>
      </c>
      <c r="N59" s="52">
        <v>15</v>
      </c>
      <c r="O59" s="52">
        <v>29</v>
      </c>
    </row>
    <row r="60" spans="1:15" x14ac:dyDescent="0.2">
      <c r="A60" s="67"/>
      <c r="B60" s="54" t="s">
        <v>9</v>
      </c>
      <c r="C60" s="55">
        <v>5</v>
      </c>
      <c r="D60" s="55">
        <v>6</v>
      </c>
      <c r="E60" s="55">
        <v>12</v>
      </c>
      <c r="F60" s="55">
        <v>13</v>
      </c>
      <c r="G60" s="55">
        <v>38</v>
      </c>
      <c r="H60" s="55">
        <v>54</v>
      </c>
      <c r="I60" s="55">
        <v>67</v>
      </c>
      <c r="J60" s="55">
        <v>135</v>
      </c>
      <c r="K60" s="55">
        <v>198</v>
      </c>
      <c r="L60" s="55">
        <v>277</v>
      </c>
      <c r="M60" s="55">
        <v>260</v>
      </c>
      <c r="N60" s="55">
        <v>678</v>
      </c>
      <c r="O60" s="55">
        <v>1743</v>
      </c>
    </row>
    <row r="61" spans="1:15" x14ac:dyDescent="0.2">
      <c r="A61" s="68"/>
      <c r="B61" s="56" t="s">
        <v>10</v>
      </c>
      <c r="C61" s="57">
        <v>2.8686173264486502E-3</v>
      </c>
      <c r="D61" s="57">
        <v>3.44234079173838E-3</v>
      </c>
      <c r="E61" s="57">
        <v>6.8846815834767601E-3</v>
      </c>
      <c r="F61" s="57">
        <v>7.4584050487664999E-3</v>
      </c>
      <c r="G61" s="57">
        <v>2.18014916810098E-2</v>
      </c>
      <c r="H61" s="57">
        <v>3.0981067125645401E-2</v>
      </c>
      <c r="I61" s="57">
        <v>3.8439472174411897E-2</v>
      </c>
      <c r="J61" s="57">
        <v>7.7452667814113599E-2</v>
      </c>
      <c r="K61" s="57">
        <v>0.113597246127367</v>
      </c>
      <c r="L61" s="57">
        <v>0.158921399885255</v>
      </c>
      <c r="M61" s="57">
        <v>0.14916810097533001</v>
      </c>
      <c r="N61" s="57">
        <v>0.38898450946643698</v>
      </c>
      <c r="O61" s="57">
        <v>1</v>
      </c>
    </row>
    <row r="63" spans="1:15" x14ac:dyDescent="0.2">
      <c r="A63" s="66" t="s">
        <v>38</v>
      </c>
      <c r="B63" s="51" t="s">
        <v>4</v>
      </c>
      <c r="C63" s="52">
        <v>37</v>
      </c>
      <c r="D63" s="52">
        <v>22</v>
      </c>
      <c r="E63" s="52">
        <v>2</v>
      </c>
      <c r="F63" s="52"/>
      <c r="G63" s="52">
        <v>5</v>
      </c>
      <c r="H63" s="52"/>
      <c r="I63" s="52">
        <v>2</v>
      </c>
      <c r="J63" s="52">
        <v>1</v>
      </c>
      <c r="K63" s="52">
        <v>7</v>
      </c>
      <c r="L63" s="52">
        <v>10</v>
      </c>
      <c r="M63" s="52">
        <v>44</v>
      </c>
      <c r="N63" s="52">
        <v>496</v>
      </c>
      <c r="O63" s="52">
        <v>626</v>
      </c>
    </row>
    <row r="64" spans="1:15" x14ac:dyDescent="0.2">
      <c r="A64" s="67"/>
      <c r="B64" s="51" t="s">
        <v>5</v>
      </c>
      <c r="C64" s="52">
        <v>3</v>
      </c>
      <c r="D64" s="52"/>
      <c r="E64" s="52">
        <v>3</v>
      </c>
      <c r="F64" s="52">
        <v>7</v>
      </c>
      <c r="G64" s="52">
        <v>12</v>
      </c>
      <c r="H64" s="52">
        <v>15</v>
      </c>
      <c r="I64" s="52">
        <v>56</v>
      </c>
      <c r="J64" s="52">
        <v>112</v>
      </c>
      <c r="K64" s="52">
        <v>215</v>
      </c>
      <c r="L64" s="52">
        <v>300</v>
      </c>
      <c r="M64" s="52">
        <v>287</v>
      </c>
      <c r="N64" s="52">
        <v>332</v>
      </c>
      <c r="O64" s="52">
        <v>1342</v>
      </c>
    </row>
    <row r="65" spans="1:15" x14ac:dyDescent="0.2">
      <c r="A65" s="67"/>
      <c r="B65" s="51" t="s">
        <v>6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>
        <v>33</v>
      </c>
      <c r="O65" s="52">
        <v>33</v>
      </c>
    </row>
    <row r="66" spans="1:15" x14ac:dyDescent="0.2">
      <c r="A66" s="67"/>
      <c r="B66" s="51" t="s">
        <v>7</v>
      </c>
      <c r="C66" s="52">
        <v>12</v>
      </c>
      <c r="D66" s="52">
        <v>5</v>
      </c>
      <c r="E66" s="52">
        <v>11</v>
      </c>
      <c r="F66" s="52">
        <v>13</v>
      </c>
      <c r="G66" s="52">
        <v>26</v>
      </c>
      <c r="H66" s="52">
        <v>49</v>
      </c>
      <c r="I66" s="52">
        <v>48</v>
      </c>
      <c r="J66" s="52">
        <v>42</v>
      </c>
      <c r="K66" s="52">
        <v>57</v>
      </c>
      <c r="L66" s="52">
        <v>47</v>
      </c>
      <c r="M66" s="52">
        <v>48</v>
      </c>
      <c r="N66" s="52">
        <v>76</v>
      </c>
      <c r="O66" s="52">
        <v>434</v>
      </c>
    </row>
    <row r="67" spans="1:15" x14ac:dyDescent="0.2">
      <c r="A67" s="67"/>
      <c r="B67" s="51" t="s">
        <v>8</v>
      </c>
      <c r="C67" s="52">
        <v>1</v>
      </c>
      <c r="D67" s="53"/>
      <c r="E67" s="53">
        <v>1</v>
      </c>
      <c r="F67" s="52"/>
      <c r="G67" s="52">
        <v>1</v>
      </c>
      <c r="H67" s="52">
        <v>1</v>
      </c>
      <c r="I67" s="52">
        <v>3</v>
      </c>
      <c r="J67" s="52">
        <v>1</v>
      </c>
      <c r="K67" s="52">
        <v>3</v>
      </c>
      <c r="L67" s="52">
        <v>5</v>
      </c>
      <c r="M67" s="52">
        <v>4</v>
      </c>
      <c r="N67" s="52">
        <v>9</v>
      </c>
      <c r="O67" s="52">
        <v>29</v>
      </c>
    </row>
    <row r="68" spans="1:15" x14ac:dyDescent="0.2">
      <c r="A68" s="67"/>
      <c r="B68" s="54" t="s">
        <v>9</v>
      </c>
      <c r="C68" s="55">
        <v>53</v>
      </c>
      <c r="D68" s="55">
        <v>27</v>
      </c>
      <c r="E68" s="55">
        <v>17</v>
      </c>
      <c r="F68" s="55">
        <v>20</v>
      </c>
      <c r="G68" s="55">
        <v>44</v>
      </c>
      <c r="H68" s="55">
        <v>65</v>
      </c>
      <c r="I68" s="55">
        <v>109</v>
      </c>
      <c r="J68" s="55">
        <v>156</v>
      </c>
      <c r="K68" s="55">
        <v>282</v>
      </c>
      <c r="L68" s="55">
        <v>362</v>
      </c>
      <c r="M68" s="55">
        <v>383</v>
      </c>
      <c r="N68" s="55">
        <v>946</v>
      </c>
      <c r="O68" s="55">
        <v>2464</v>
      </c>
    </row>
    <row r="69" spans="1:15" x14ac:dyDescent="0.2">
      <c r="A69" s="68"/>
      <c r="B69" s="56" t="s">
        <v>10</v>
      </c>
      <c r="C69" s="57">
        <v>2.1509740259740302E-2</v>
      </c>
      <c r="D69" s="57">
        <v>1.0957792207792199E-2</v>
      </c>
      <c r="E69" s="57">
        <v>6.8993506493506499E-3</v>
      </c>
      <c r="F69" s="57">
        <v>8.1168831168831196E-3</v>
      </c>
      <c r="G69" s="57">
        <v>1.7857142857142901E-2</v>
      </c>
      <c r="H69" s="57">
        <v>2.63798701298701E-2</v>
      </c>
      <c r="I69" s="57">
        <v>4.4237012987012998E-2</v>
      </c>
      <c r="J69" s="57">
        <v>6.3311688311688305E-2</v>
      </c>
      <c r="K69" s="57">
        <v>0.11444805194805199</v>
      </c>
      <c r="L69" s="57">
        <v>0.146915584415584</v>
      </c>
      <c r="M69" s="57">
        <v>0.15543831168831199</v>
      </c>
      <c r="N69" s="57">
        <v>0.38392857142857101</v>
      </c>
      <c r="O69" s="57">
        <v>1</v>
      </c>
    </row>
    <row r="71" spans="1:15" x14ac:dyDescent="0.2">
      <c r="A71" s="66" t="s">
        <v>39</v>
      </c>
      <c r="B71" s="51" t="s">
        <v>4</v>
      </c>
      <c r="C71" s="52">
        <v>6</v>
      </c>
      <c r="D71" s="52"/>
      <c r="E71" s="52"/>
      <c r="F71" s="52">
        <v>2</v>
      </c>
      <c r="G71" s="52">
        <v>2</v>
      </c>
      <c r="H71" s="52">
        <v>1</v>
      </c>
      <c r="I71" s="52">
        <v>1</v>
      </c>
      <c r="J71" s="52"/>
      <c r="K71" s="52">
        <v>1</v>
      </c>
      <c r="L71" s="52">
        <v>7</v>
      </c>
      <c r="M71" s="52">
        <v>18</v>
      </c>
      <c r="N71" s="52">
        <v>292</v>
      </c>
      <c r="O71" s="52">
        <v>330</v>
      </c>
    </row>
    <row r="72" spans="1:15" x14ac:dyDescent="0.2">
      <c r="A72" s="67"/>
      <c r="B72" s="51" t="s">
        <v>5</v>
      </c>
      <c r="C72" s="52"/>
      <c r="D72" s="52"/>
      <c r="E72" s="52"/>
      <c r="F72" s="52">
        <v>8</v>
      </c>
      <c r="G72" s="52">
        <v>13</v>
      </c>
      <c r="H72" s="52">
        <v>25</v>
      </c>
      <c r="I72" s="52">
        <v>49</v>
      </c>
      <c r="J72" s="52">
        <v>105</v>
      </c>
      <c r="K72" s="52">
        <v>147</v>
      </c>
      <c r="L72" s="52">
        <v>173</v>
      </c>
      <c r="M72" s="52">
        <v>148</v>
      </c>
      <c r="N72" s="52">
        <v>176</v>
      </c>
      <c r="O72" s="52">
        <v>844</v>
      </c>
    </row>
    <row r="73" spans="1:15" x14ac:dyDescent="0.2">
      <c r="A73" s="67"/>
      <c r="B73" s="51" t="s">
        <v>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>
        <v>4</v>
      </c>
      <c r="N73" s="52">
        <v>54</v>
      </c>
      <c r="O73" s="52">
        <v>58</v>
      </c>
    </row>
    <row r="74" spans="1:15" x14ac:dyDescent="0.2">
      <c r="A74" s="67"/>
      <c r="B74" s="51" t="s">
        <v>7</v>
      </c>
      <c r="C74" s="52">
        <v>12</v>
      </c>
      <c r="D74" s="52">
        <v>6</v>
      </c>
      <c r="E74" s="52">
        <v>10</v>
      </c>
      <c r="F74" s="52">
        <v>6</v>
      </c>
      <c r="G74" s="52">
        <v>17</v>
      </c>
      <c r="H74" s="52">
        <v>39</v>
      </c>
      <c r="I74" s="52">
        <v>28</v>
      </c>
      <c r="J74" s="52">
        <v>61</v>
      </c>
      <c r="K74" s="52">
        <v>53</v>
      </c>
      <c r="L74" s="52">
        <v>66</v>
      </c>
      <c r="M74" s="52">
        <v>52</v>
      </c>
      <c r="N74" s="52">
        <v>72</v>
      </c>
      <c r="O74" s="52">
        <v>422</v>
      </c>
    </row>
    <row r="75" spans="1:15" x14ac:dyDescent="0.2">
      <c r="A75" s="67"/>
      <c r="B75" s="51" t="s">
        <v>8</v>
      </c>
      <c r="C75" s="52">
        <v>8</v>
      </c>
      <c r="D75" s="53"/>
      <c r="E75" s="53"/>
      <c r="F75" s="52"/>
      <c r="G75" s="52"/>
      <c r="H75" s="52"/>
      <c r="I75" s="52"/>
      <c r="J75" s="52">
        <v>3</v>
      </c>
      <c r="K75" s="52"/>
      <c r="L75" s="52">
        <v>2</v>
      </c>
      <c r="M75" s="52">
        <v>3</v>
      </c>
      <c r="N75" s="52">
        <v>7</v>
      </c>
      <c r="O75" s="52">
        <v>23</v>
      </c>
    </row>
    <row r="76" spans="1:15" x14ac:dyDescent="0.2">
      <c r="A76" s="67"/>
      <c r="B76" s="54" t="s">
        <v>9</v>
      </c>
      <c r="C76" s="55">
        <v>26</v>
      </c>
      <c r="D76" s="55">
        <v>6</v>
      </c>
      <c r="E76" s="55">
        <v>10</v>
      </c>
      <c r="F76" s="55">
        <v>16</v>
      </c>
      <c r="G76" s="55">
        <v>32</v>
      </c>
      <c r="H76" s="55">
        <v>65</v>
      </c>
      <c r="I76" s="55">
        <v>78</v>
      </c>
      <c r="J76" s="55">
        <v>169</v>
      </c>
      <c r="K76" s="55">
        <v>201</v>
      </c>
      <c r="L76" s="55">
        <v>248</v>
      </c>
      <c r="M76" s="55">
        <v>225</v>
      </c>
      <c r="N76" s="55">
        <v>601</v>
      </c>
      <c r="O76" s="55">
        <v>1677</v>
      </c>
    </row>
    <row r="77" spans="1:15" x14ac:dyDescent="0.2">
      <c r="A77" s="68"/>
      <c r="B77" s="56" t="s">
        <v>10</v>
      </c>
      <c r="C77" s="57">
        <v>1.54946364719905E-2</v>
      </c>
      <c r="D77" s="57">
        <v>3.5756853396901101E-3</v>
      </c>
      <c r="E77" s="57">
        <v>5.9594755661501802E-3</v>
      </c>
      <c r="F77" s="57">
        <v>9.5351609058402908E-3</v>
      </c>
      <c r="G77" s="57">
        <v>1.9070321811680599E-2</v>
      </c>
      <c r="H77" s="57">
        <v>3.8736591179976201E-2</v>
      </c>
      <c r="I77" s="57">
        <v>4.64839094159714E-2</v>
      </c>
      <c r="J77" s="57">
        <v>0.100715137067938</v>
      </c>
      <c r="K77" s="57">
        <v>0.119785458879619</v>
      </c>
      <c r="L77" s="57">
        <v>0.14779499404052401</v>
      </c>
      <c r="M77" s="57">
        <v>0.134088200238379</v>
      </c>
      <c r="N77" s="57">
        <v>0.35876042908224098</v>
      </c>
      <c r="O77" s="57">
        <v>1</v>
      </c>
    </row>
    <row r="79" spans="1:15" x14ac:dyDescent="0.2">
      <c r="A79" s="60" t="s">
        <v>47</v>
      </c>
    </row>
    <row r="80" spans="1:15" x14ac:dyDescent="0.2">
      <c r="A80" s="61" t="s">
        <v>54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03C93A-B56F-4C50-9015-5285C8266A75}"/>
</file>

<file path=customXml/itemProps2.xml><?xml version="1.0" encoding="utf-8"?>
<ds:datastoreItem xmlns:ds="http://schemas.openxmlformats.org/officeDocument/2006/customXml" ds:itemID="{176D225E-25A0-40FB-9166-B016B413F456}"/>
</file>

<file path=customXml/itemProps3.xml><?xml version="1.0" encoding="utf-8"?>
<ds:datastoreItem xmlns:ds="http://schemas.openxmlformats.org/officeDocument/2006/customXml" ds:itemID="{90FACC2E-8EA6-4622-9AB1-7001CF8EEE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2016-09-26T12:08:49Z</cp:lastPrinted>
  <dcterms:created xsi:type="dcterms:W3CDTF">2016-09-15T10:42:13Z</dcterms:created>
  <dcterms:modified xsi:type="dcterms:W3CDTF">2020-04-22T07:01:31Z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