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Flussi!$A$1:$H$53</definedName>
    <definedName name="_xlnm.Print_Area" localSheetId="2">'Stratigrafia pendenti'!$A$1:$O$37</definedName>
    <definedName name="_xlnm.Print_Area" localSheetId="1">'Variazione pendenti'!$A$1:$G$18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G49" i="6" l="1"/>
  <c r="E49" i="6"/>
  <c r="C49" i="6"/>
  <c r="F15" i="7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<sst xmlns="http://schemas.openxmlformats.org/spreadsheetml/2006/main" count="132" uniqueCount="40">
  <si>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</si>
  <si>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</si>
  <si>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</si>
  <si>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</si>
  <si>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</si>
  <si>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</si>
  <si>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</si>
  <si>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</si>
  <si>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</si>
  <si>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</si>
  <si>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</si>
  <si>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</si>
  <si>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</si>
  <si>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</si>
  <si>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</si>
  <si>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</si>
  <si>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</si>
  <si>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</si>
  <si>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Brescia</t>
  </si>
  <si>
    <t>Corte d'Appello di Brescia</t>
  </si>
  <si>
    <t>Tribunale Ordinario di Bergamo</t>
  </si>
  <si>
    <t>Tribunale Ordinario di Brescia</t>
  </si>
  <si>
    <t>Tribunale Ordinario di Cremona</t>
  </si>
  <si>
    <t>Tribunale Ordinario di Mantova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</si>
  <si>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</si>
  <si>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</si>
  <si>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</si>
  <si>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</si>
  <si>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</si>
  <si>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</si>
  <si>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</si>
  <si>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</si>
  <si>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</si>
  <si>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</si>
  <si>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</si>
  <si>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Pendenti al 30/09/2017</t>
  </si>
  <si>
    <t>Anni 2015 - 30 settembre 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</si>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</sst>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Normal="100" workbookViewId="0">
      <selection activeCell="H9" sqref="H9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33</v>
      </c>
      <c r="B3" s="36"/>
    </row>
    <row r="4" spans="1:15" x14ac:dyDescent="0.2">
      <c r="A4" s="35" t="s">
        <v>36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25</v>
      </c>
      <c r="F6" s="7" t="s">
        <v>26</v>
      </c>
      <c r="G6" s="7" t="s">
        <v>37</v>
      </c>
      <c r="H6" s="7" t="s">
        <v>38</v>
      </c>
    </row>
    <row r="7" spans="1:15" ht="12.75" customHeight="1" x14ac:dyDescent="0.2">
      <c r="A7" s="54" t="s">
        <v>19</v>
      </c>
      <c r="B7" s="3" t="s">
        <v>28</v>
      </c>
      <c r="C7" s="4">
        <v>1468</v>
      </c>
      <c r="D7" s="4">
        <v>1590</v>
      </c>
      <c r="E7" s="4">
        <v>2062</v>
      </c>
      <c r="F7" s="4">
        <v>1606</v>
      </c>
      <c r="G7" s="4">
        <v>2019</v>
      </c>
      <c r="H7" s="4">
        <v>1554</v>
      </c>
    </row>
    <row r="8" spans="1:15" ht="12.75" customHeight="1" x14ac:dyDescent="0.2">
      <c r="A8" s="54"/>
      <c r="B8" s="3" t="s">
        <v>29</v>
      </c>
      <c r="C8" s="4">
        <v>385</v>
      </c>
      <c r="D8" s="4">
        <v>373</v>
      </c>
      <c r="E8" s="4">
        <v>514</v>
      </c>
      <c r="F8" s="4">
        <v>362</v>
      </c>
      <c r="G8" s="4">
        <v>344</v>
      </c>
      <c r="H8" s="4">
        <v>394</v>
      </c>
    </row>
    <row r="9" spans="1:15" ht="12.75" customHeight="1" x14ac:dyDescent="0.2">
      <c r="A9" s="54"/>
      <c r="B9" s="48" t="s">
        <v>30</v>
      </c>
      <c r="C9" s="49">
        <v>170</v>
      </c>
      <c r="D9" s="49">
        <v>113</v>
      </c>
      <c r="E9" s="49">
        <v>257</v>
      </c>
      <c r="F9" s="49">
        <v>200</v>
      </c>
      <c r="G9" s="49">
        <v>138</v>
      </c>
      <c r="H9" s="49">
        <v>163</v>
      </c>
    </row>
    <row r="10" spans="1:15" ht="12.75" customHeight="1" thickBot="1" x14ac:dyDescent="0.25">
      <c r="A10" s="54"/>
      <c r="B10" s="10" t="s">
        <v>31</v>
      </c>
      <c r="C10" s="11">
        <v>421</v>
      </c>
      <c r="D10" s="11">
        <v>408</v>
      </c>
      <c r="E10" s="39">
        <v>395</v>
      </c>
      <c r="F10" s="11">
        <v>364</v>
      </c>
      <c r="G10" s="11">
        <v>282</v>
      </c>
      <c r="H10" s="11">
        <v>283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2444</v>
      </c>
      <c r="D11" s="17">
        <v>2484</v>
      </c>
      <c r="E11" s="17">
        <v>3228</v>
      </c>
      <c r="F11" s="17">
        <v>2532</v>
      </c>
      <c r="G11" s="17">
        <v>2783</v>
      </c>
      <c r="H11" s="17">
        <v>2394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1.0163666121112929</v>
      </c>
      <c r="D13" s="53"/>
      <c r="E13" s="52">
        <f>F11/E11</f>
        <v>0.78438661710037172</v>
      </c>
      <c r="F13" s="53"/>
      <c r="G13" s="52">
        <f>H11/G11</f>
        <v>0.86022278117139772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28</v>
      </c>
      <c r="C15" s="4">
        <v>6051</v>
      </c>
      <c r="D15" s="4">
        <v>6489</v>
      </c>
      <c r="E15" s="4">
        <v>5585</v>
      </c>
      <c r="F15" s="4">
        <v>7021</v>
      </c>
      <c r="G15" s="4">
        <v>3801</v>
      </c>
      <c r="H15" s="4">
        <v>4544</v>
      </c>
    </row>
    <row r="16" spans="1:15" x14ac:dyDescent="0.2">
      <c r="A16" s="54" t="s">
        <v>2</v>
      </c>
      <c r="B16" s="3" t="s">
        <v>29</v>
      </c>
      <c r="C16" s="4">
        <v>2522</v>
      </c>
      <c r="D16" s="4">
        <v>2830</v>
      </c>
      <c r="E16" s="4">
        <v>2466</v>
      </c>
      <c r="F16" s="4">
        <v>2676</v>
      </c>
      <c r="G16" s="4">
        <v>1616</v>
      </c>
      <c r="H16" s="4">
        <v>2003</v>
      </c>
    </row>
    <row r="17" spans="1:8" x14ac:dyDescent="0.2">
      <c r="A17" s="54" t="s">
        <v>2</v>
      </c>
      <c r="B17" s="3" t="s">
        <v>30</v>
      </c>
      <c r="C17" s="4">
        <v>340</v>
      </c>
      <c r="D17" s="4">
        <v>360</v>
      </c>
      <c r="E17" s="4">
        <v>377</v>
      </c>
      <c r="F17" s="4">
        <v>471</v>
      </c>
      <c r="G17" s="4">
        <v>313</v>
      </c>
      <c r="H17" s="4">
        <v>322</v>
      </c>
    </row>
    <row r="18" spans="1:8" x14ac:dyDescent="0.2">
      <c r="A18" s="54"/>
      <c r="B18" s="48" t="s">
        <v>31</v>
      </c>
      <c r="C18" s="49">
        <v>2798</v>
      </c>
      <c r="D18" s="49">
        <v>2781</v>
      </c>
      <c r="E18" s="49">
        <v>3533</v>
      </c>
      <c r="F18" s="49">
        <v>3510</v>
      </c>
      <c r="G18" s="49">
        <v>2587</v>
      </c>
      <c r="H18" s="49">
        <v>2482</v>
      </c>
    </row>
    <row r="19" spans="1:8" ht="13.5" thickBot="1" x14ac:dyDescent="0.25">
      <c r="A19" s="54" t="s">
        <v>2</v>
      </c>
      <c r="B19" s="10" t="s">
        <v>17</v>
      </c>
      <c r="C19" s="11">
        <v>8003</v>
      </c>
      <c r="D19" s="11">
        <v>8068</v>
      </c>
      <c r="E19" s="39">
        <v>7325</v>
      </c>
      <c r="F19" s="11">
        <v>7455</v>
      </c>
      <c r="G19" s="11">
        <v>4970</v>
      </c>
      <c r="H19" s="11">
        <v>5081</v>
      </c>
    </row>
    <row r="20" spans="1:8" ht="13.5" thickTop="1" x14ac:dyDescent="0.2">
      <c r="A20" s="54"/>
      <c r="B20" s="16" t="s">
        <v>4</v>
      </c>
      <c r="C20" s="17">
        <v>19714</v>
      </c>
      <c r="D20" s="17">
        <v>20528</v>
      </c>
      <c r="E20" s="17">
        <v>19286</v>
      </c>
      <c r="F20" s="17">
        <v>21133</v>
      </c>
      <c r="G20" s="17">
        <v>13287</v>
      </c>
      <c r="H20" s="17">
        <v>14432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2">
        <f>D20/C20</f>
        <v>1.0412904534848331</v>
      </c>
      <c r="D22" s="53"/>
      <c r="E22" s="52">
        <f>F20/E20</f>
        <v>1.0957689515710878</v>
      </c>
      <c r="F22" s="53"/>
      <c r="G22" s="52">
        <f>H20/G20</f>
        <v>1.0861744562354181</v>
      </c>
      <c r="H22" s="53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21</v>
      </c>
      <c r="B24" s="3" t="s">
        <v>28</v>
      </c>
      <c r="C24" s="4">
        <v>9069</v>
      </c>
      <c r="D24" s="4">
        <v>8743</v>
      </c>
      <c r="E24" s="4">
        <v>10190</v>
      </c>
      <c r="F24" s="4">
        <v>9878</v>
      </c>
      <c r="G24" s="4">
        <v>7191</v>
      </c>
      <c r="H24" s="4">
        <v>7735</v>
      </c>
    </row>
    <row r="25" spans="1:8" x14ac:dyDescent="0.2">
      <c r="A25" s="54" t="s">
        <v>3</v>
      </c>
      <c r="B25" s="3" t="s">
        <v>29</v>
      </c>
      <c r="C25" s="4">
        <v>3211</v>
      </c>
      <c r="D25" s="4">
        <v>3441</v>
      </c>
      <c r="E25" s="4">
        <v>2944</v>
      </c>
      <c r="F25" s="4">
        <v>3281</v>
      </c>
      <c r="G25" s="4">
        <v>1890</v>
      </c>
      <c r="H25" s="4">
        <v>2348</v>
      </c>
    </row>
    <row r="26" spans="1:8" x14ac:dyDescent="0.2">
      <c r="A26" s="54"/>
      <c r="B26" s="3" t="s">
        <v>30</v>
      </c>
      <c r="C26" s="4">
        <v>568</v>
      </c>
      <c r="D26" s="4">
        <v>634</v>
      </c>
      <c r="E26" s="4">
        <v>566</v>
      </c>
      <c r="F26" s="4">
        <v>723</v>
      </c>
      <c r="G26" s="4">
        <v>339</v>
      </c>
      <c r="H26" s="4">
        <v>402</v>
      </c>
    </row>
    <row r="27" spans="1:8" x14ac:dyDescent="0.2">
      <c r="A27" s="54" t="s">
        <v>3</v>
      </c>
      <c r="B27" s="48" t="s">
        <v>31</v>
      </c>
      <c r="C27" s="5">
        <v>3813</v>
      </c>
      <c r="D27" s="4">
        <v>3808</v>
      </c>
      <c r="E27" s="4">
        <v>3860</v>
      </c>
      <c r="F27" s="4">
        <v>3852</v>
      </c>
      <c r="G27" s="5">
        <v>2800</v>
      </c>
      <c r="H27" s="4">
        <v>2524</v>
      </c>
    </row>
    <row r="28" spans="1:8" ht="13.5" thickBot="1" x14ac:dyDescent="0.25">
      <c r="A28" s="54" t="s">
        <v>3</v>
      </c>
      <c r="B28" s="10" t="s">
        <v>17</v>
      </c>
      <c r="C28" s="11">
        <v>12495</v>
      </c>
      <c r="D28" s="11">
        <v>12683</v>
      </c>
      <c r="E28" s="39">
        <v>11350</v>
      </c>
      <c r="F28" s="11">
        <v>11249</v>
      </c>
      <c r="G28" s="11">
        <v>7657</v>
      </c>
      <c r="H28" s="11">
        <v>7809</v>
      </c>
    </row>
    <row r="29" spans="1:8" ht="13.5" thickTop="1" x14ac:dyDescent="0.2">
      <c r="A29" s="54"/>
      <c r="B29" s="16" t="s">
        <v>4</v>
      </c>
      <c r="C29" s="17">
        <v>29156</v>
      </c>
      <c r="D29" s="17">
        <v>29309</v>
      </c>
      <c r="E29" s="17">
        <v>28910</v>
      </c>
      <c r="F29" s="17">
        <v>28983</v>
      </c>
      <c r="G29" s="17">
        <v>19877</v>
      </c>
      <c r="H29" s="17">
        <v>20818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2">
        <f>D29/C29</f>
        <v>1.0052476334202223</v>
      </c>
      <c r="D31" s="53"/>
      <c r="E31" s="52">
        <f>F29/E29</f>
        <v>1.0025250778277413</v>
      </c>
      <c r="F31" s="53"/>
      <c r="G31" s="52">
        <f>H29/G29</f>
        <v>1.0473411480605725</v>
      </c>
      <c r="H31" s="53"/>
    </row>
    <row r="32" spans="1:8" x14ac:dyDescent="0.2">
      <c r="C32" s="2"/>
      <c r="D32" s="2"/>
      <c r="E32" s="2"/>
      <c r="F32" s="2"/>
      <c r="G32" s="2"/>
      <c r="H32" s="2"/>
    </row>
    <row r="33" spans="1:8" ht="12.75" customHeight="1" x14ac:dyDescent="0.2">
      <c r="A33" s="54" t="s">
        <v>22</v>
      </c>
      <c r="B33" s="3" t="s">
        <v>28</v>
      </c>
      <c r="C33" s="4">
        <v>1728</v>
      </c>
      <c r="D33" s="4">
        <v>1990</v>
      </c>
      <c r="E33" s="4">
        <v>1687</v>
      </c>
      <c r="F33" s="4">
        <v>2045</v>
      </c>
      <c r="G33" s="4">
        <v>1139</v>
      </c>
      <c r="H33" s="4">
        <v>1216</v>
      </c>
    </row>
    <row r="34" spans="1:8" x14ac:dyDescent="0.2">
      <c r="A34" s="54" t="s">
        <v>3</v>
      </c>
      <c r="B34" s="3" t="s">
        <v>29</v>
      </c>
      <c r="C34" s="4">
        <v>760</v>
      </c>
      <c r="D34" s="4">
        <v>839</v>
      </c>
      <c r="E34" s="4">
        <v>752</v>
      </c>
      <c r="F34" s="4">
        <v>812</v>
      </c>
      <c r="G34" s="4">
        <v>457</v>
      </c>
      <c r="H34" s="4">
        <v>496</v>
      </c>
    </row>
    <row r="35" spans="1:8" x14ac:dyDescent="0.2">
      <c r="A35" s="54"/>
      <c r="B35" s="3" t="s">
        <v>30</v>
      </c>
      <c r="C35" s="4">
        <v>109</v>
      </c>
      <c r="D35" s="4">
        <v>78</v>
      </c>
      <c r="E35" s="4">
        <v>78</v>
      </c>
      <c r="F35" s="4">
        <v>80</v>
      </c>
      <c r="G35" s="4">
        <v>100</v>
      </c>
      <c r="H35" s="4">
        <v>56</v>
      </c>
    </row>
    <row r="36" spans="1:8" x14ac:dyDescent="0.2">
      <c r="A36" s="54" t="s">
        <v>3</v>
      </c>
      <c r="B36" s="3" t="s">
        <v>31</v>
      </c>
      <c r="C36" s="5">
        <v>1002</v>
      </c>
      <c r="D36" s="4">
        <v>1025</v>
      </c>
      <c r="E36" s="4">
        <v>2292</v>
      </c>
      <c r="F36" s="4">
        <v>2280</v>
      </c>
      <c r="G36" s="4">
        <v>851</v>
      </c>
      <c r="H36" s="4">
        <v>832</v>
      </c>
    </row>
    <row r="37" spans="1:8" ht="13.5" thickBot="1" x14ac:dyDescent="0.25">
      <c r="A37" s="54" t="s">
        <v>3</v>
      </c>
      <c r="B37" s="10" t="s">
        <v>17</v>
      </c>
      <c r="C37" s="11">
        <v>2175</v>
      </c>
      <c r="D37" s="11">
        <v>2487</v>
      </c>
      <c r="E37" s="39">
        <v>2076</v>
      </c>
      <c r="F37" s="11">
        <v>1962</v>
      </c>
      <c r="G37" s="11">
        <v>1408</v>
      </c>
      <c r="H37" s="11">
        <v>1409</v>
      </c>
    </row>
    <row r="38" spans="1:8" ht="13.5" thickTop="1" x14ac:dyDescent="0.2">
      <c r="A38" s="54"/>
      <c r="B38" s="16" t="s">
        <v>4</v>
      </c>
      <c r="C38" s="17">
        <v>5774</v>
      </c>
      <c r="D38" s="17">
        <v>6419</v>
      </c>
      <c r="E38" s="17">
        <v>6885</v>
      </c>
      <c r="F38" s="17">
        <v>7179</v>
      </c>
      <c r="G38" s="17">
        <v>3955</v>
      </c>
      <c r="H38" s="17">
        <v>4009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2">
        <f>D38/C38</f>
        <v>1.1117076550051956</v>
      </c>
      <c r="D40" s="53"/>
      <c r="E40" s="52">
        <f>F38/E38</f>
        <v>1.0427015250544662</v>
      </c>
      <c r="F40" s="53"/>
      <c r="G40" s="52">
        <f>H38/G38</f>
        <v>1.0136536030341341</v>
      </c>
      <c r="H40" s="53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4" t="s">
        <v>23</v>
      </c>
      <c r="B42" s="3" t="s">
        <v>28</v>
      </c>
      <c r="C42" s="4">
        <v>2156</v>
      </c>
      <c r="D42" s="4">
        <v>2419</v>
      </c>
      <c r="E42" s="4">
        <v>2153</v>
      </c>
      <c r="F42" s="4">
        <v>2523</v>
      </c>
      <c r="G42" s="4">
        <v>1483</v>
      </c>
      <c r="H42" s="4">
        <v>1552</v>
      </c>
    </row>
    <row r="43" spans="1:8" x14ac:dyDescent="0.2">
      <c r="A43" s="54"/>
      <c r="B43" s="3" t="s">
        <v>29</v>
      </c>
      <c r="C43" s="4">
        <v>657</v>
      </c>
      <c r="D43" s="4">
        <v>658</v>
      </c>
      <c r="E43" s="4">
        <v>652</v>
      </c>
      <c r="F43" s="4">
        <v>651</v>
      </c>
      <c r="G43" s="4">
        <v>411</v>
      </c>
      <c r="H43" s="4">
        <v>474</v>
      </c>
    </row>
    <row r="44" spans="1:8" x14ac:dyDescent="0.2">
      <c r="A44" s="54"/>
      <c r="B44" s="3" t="s">
        <v>30</v>
      </c>
      <c r="C44" s="4">
        <v>131</v>
      </c>
      <c r="D44" s="4">
        <v>147</v>
      </c>
      <c r="E44" s="4">
        <v>100</v>
      </c>
      <c r="F44" s="4">
        <v>129</v>
      </c>
      <c r="G44" s="4">
        <v>60</v>
      </c>
      <c r="H44" s="4">
        <v>89</v>
      </c>
    </row>
    <row r="45" spans="1:8" x14ac:dyDescent="0.2">
      <c r="A45" s="54"/>
      <c r="B45" s="3" t="s">
        <v>31</v>
      </c>
      <c r="C45" s="5">
        <v>6279</v>
      </c>
      <c r="D45" s="4">
        <v>6275</v>
      </c>
      <c r="E45" s="4">
        <v>5635</v>
      </c>
      <c r="F45" s="4">
        <v>5693</v>
      </c>
      <c r="G45" s="4">
        <v>1016</v>
      </c>
      <c r="H45" s="4">
        <v>955</v>
      </c>
    </row>
    <row r="46" spans="1:8" ht="13.5" thickBot="1" x14ac:dyDescent="0.25">
      <c r="A46" s="54"/>
      <c r="B46" s="10" t="s">
        <v>17</v>
      </c>
      <c r="C46" s="11">
        <v>2934</v>
      </c>
      <c r="D46" s="11">
        <v>2996</v>
      </c>
      <c r="E46" s="39">
        <v>2980</v>
      </c>
      <c r="F46" s="11">
        <v>2924</v>
      </c>
      <c r="G46" s="11">
        <v>1973</v>
      </c>
      <c r="H46" s="11">
        <v>1968</v>
      </c>
    </row>
    <row r="47" spans="1:8" ht="13.5" thickTop="1" x14ac:dyDescent="0.2">
      <c r="A47" s="54"/>
      <c r="B47" s="16" t="s">
        <v>4</v>
      </c>
      <c r="C47" s="17">
        <v>12157</v>
      </c>
      <c r="D47" s="17">
        <v>12495</v>
      </c>
      <c r="E47" s="17">
        <v>11520</v>
      </c>
      <c r="F47" s="17">
        <v>11920</v>
      </c>
      <c r="G47" s="17">
        <v>4943</v>
      </c>
      <c r="H47" s="17">
        <v>5038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12</v>
      </c>
      <c r="C49" s="52">
        <f>D47/C47</f>
        <v>1.0278029119026075</v>
      </c>
      <c r="D49" s="53"/>
      <c r="E49" s="52">
        <f>F47/E47</f>
        <v>1.0347222222222223</v>
      </c>
      <c r="F49" s="53"/>
      <c r="G49" s="52">
        <f>H47/G47</f>
        <v>1.0192190977139388</v>
      </c>
      <c r="H49" s="53"/>
    </row>
    <row r="50" spans="1:8" x14ac:dyDescent="0.2">
      <c r="C50" s="2"/>
      <c r="D50" s="2"/>
    </row>
    <row r="51" spans="1:8" x14ac:dyDescent="0.2">
      <c r="C51" s="2"/>
      <c r="D51" s="2"/>
    </row>
    <row r="52" spans="1:8" x14ac:dyDescent="0.2">
      <c r="A52" s="51" t="s">
        <v>39</v>
      </c>
      <c r="C52" s="2"/>
      <c r="D52" s="2"/>
    </row>
    <row r="53" spans="1:8" x14ac:dyDescent="0.2">
      <c r="A53" s="12" t="s">
        <v>5</v>
      </c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  <row r="62" spans="1:8" x14ac:dyDescent="0.2">
      <c r="C62" s="2"/>
      <c r="D62" s="2"/>
    </row>
    <row r="63" spans="1:8" x14ac:dyDescent="0.2">
      <c r="C63" s="2"/>
      <c r="D63" s="2"/>
    </row>
    <row r="64" spans="1:8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20">
    <mergeCell ref="C40:D40"/>
    <mergeCell ref="E40:F40"/>
    <mergeCell ref="G40:H40"/>
    <mergeCell ref="A42:A47"/>
    <mergeCell ref="C49:D49"/>
    <mergeCell ref="E49:F49"/>
    <mergeCell ref="G49:H49"/>
    <mergeCell ref="A7:A11"/>
    <mergeCell ref="A15:A20"/>
    <mergeCell ref="A24:A29"/>
    <mergeCell ref="A33:A38"/>
    <mergeCell ref="C31:D31"/>
    <mergeCell ref="C13:D13"/>
    <mergeCell ref="E31:F31"/>
    <mergeCell ref="G31:H31"/>
    <mergeCell ref="E13:F13"/>
    <mergeCell ref="G13:H13"/>
    <mergeCell ref="C22:D22"/>
    <mergeCell ref="E22:F22"/>
    <mergeCell ref="G22:H22"/>
  </mergeCells>
  <conditionalFormatting sqref="E13:F13">
    <cfRule type="cellIs" dxfId="39" priority="89" operator="greaterThan">
      <formula>1</formula>
    </cfRule>
    <cfRule type="cellIs" dxfId="38" priority="90" operator="lessThan">
      <formula>1</formula>
    </cfRule>
  </conditionalFormatting>
  <conditionalFormatting sqref="G13:H13">
    <cfRule type="cellIs" dxfId="37" priority="87" operator="greaterThan">
      <formula>1</formula>
    </cfRule>
    <cfRule type="cellIs" dxfId="36" priority="88" operator="lessThan">
      <formula>1</formula>
    </cfRule>
  </conditionalFormatting>
  <conditionalFormatting sqref="C22:D22">
    <cfRule type="cellIs" dxfId="35" priority="85" operator="greaterThan">
      <formula>1</formula>
    </cfRule>
    <cfRule type="cellIs" dxfId="34" priority="86" operator="lessThan">
      <formula>1</formula>
    </cfRule>
  </conditionalFormatting>
  <conditionalFormatting sqref="E22:F22">
    <cfRule type="cellIs" dxfId="33" priority="83" operator="greaterThan">
      <formula>1</formula>
    </cfRule>
    <cfRule type="cellIs" dxfId="32" priority="84" operator="lessThan">
      <formula>1</formula>
    </cfRule>
  </conditionalFormatting>
  <conditionalFormatting sqref="G22:H22">
    <cfRule type="cellIs" dxfId="31" priority="81" operator="greaterThan">
      <formula>1</formula>
    </cfRule>
    <cfRule type="cellIs" dxfId="30" priority="82" operator="lessThan">
      <formula>1</formula>
    </cfRule>
  </conditionalFormatting>
  <conditionalFormatting sqref="C31:D31">
    <cfRule type="cellIs" dxfId="29" priority="79" operator="greaterThan">
      <formula>1</formula>
    </cfRule>
    <cfRule type="cellIs" dxfId="28" priority="80" operator="lessThan">
      <formula>1</formula>
    </cfRule>
  </conditionalFormatting>
  <conditionalFormatting sqref="E31:F31">
    <cfRule type="cellIs" dxfId="27" priority="77" operator="greaterThan">
      <formula>1</formula>
    </cfRule>
    <cfRule type="cellIs" dxfId="26" priority="78" operator="lessThan">
      <formula>1</formula>
    </cfRule>
  </conditionalFormatting>
  <conditionalFormatting sqref="G31:H31">
    <cfRule type="cellIs" dxfId="25" priority="75" operator="greaterThan">
      <formula>1</formula>
    </cfRule>
    <cfRule type="cellIs" dxfId="24" priority="76" operator="lessThan">
      <formula>1</formula>
    </cfRule>
  </conditionalFormatting>
  <conditionalFormatting sqref="C40:D40">
    <cfRule type="cellIs" dxfId="23" priority="73" operator="greaterThan">
      <formula>1</formula>
    </cfRule>
    <cfRule type="cellIs" dxfId="22" priority="74" operator="lessThan">
      <formula>1</formula>
    </cfRule>
  </conditionalFormatting>
  <conditionalFormatting sqref="E40:F40">
    <cfRule type="cellIs" dxfId="21" priority="71" operator="greaterThan">
      <formula>1</formula>
    </cfRule>
    <cfRule type="cellIs" dxfId="20" priority="72" operator="lessThan">
      <formula>1</formula>
    </cfRule>
  </conditionalFormatting>
  <conditionalFormatting sqref="G40:H40">
    <cfRule type="cellIs" dxfId="19" priority="69" operator="greaterThan">
      <formula>1</formula>
    </cfRule>
    <cfRule type="cellIs" dxfId="18" priority="70" operator="lessThan">
      <formula>1</formula>
    </cfRule>
  </conditionalFormatting>
  <conditionalFormatting sqref="C13:D13">
    <cfRule type="cellIs" dxfId="17" priority="49" operator="greaterThan">
      <formula>1</formula>
    </cfRule>
    <cfRule type="cellIs" dxfId="16" priority="50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zoomScaleNormal="100" workbookViewId="0">
      <selection activeCell="A7" sqref="A7: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32</v>
      </c>
      <c r="B3" s="36"/>
    </row>
    <row r="4" spans="1:9" x14ac:dyDescent="0.2">
      <c r="A4" s="35" t="s">
        <v>36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27</v>
      </c>
      <c r="D6" s="31" t="s">
        <v>35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6">
        <v>5016</v>
      </c>
      <c r="D7" s="46">
        <v>5916</v>
      </c>
      <c r="E7" s="30"/>
      <c r="F7" s="23">
        <f>(D7-C7)/C7</f>
        <v>0.17942583732057416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0">
        <v>14316</v>
      </c>
      <c r="D9" s="43">
        <v>10120</v>
      </c>
      <c r="E9" s="30"/>
      <c r="F9" s="26">
        <f>(D9-C9)/C9</f>
        <v>-0.29309863090248672</v>
      </c>
    </row>
    <row r="10" spans="1:9" ht="14.45" customHeight="1" x14ac:dyDescent="0.2">
      <c r="A10" s="34"/>
      <c r="B10" s="14"/>
      <c r="C10" s="41"/>
      <c r="D10" s="44"/>
      <c r="E10" s="21"/>
      <c r="F10" s="22"/>
    </row>
    <row r="11" spans="1:9" ht="27" customHeight="1" x14ac:dyDescent="0.2">
      <c r="A11" s="33" t="s">
        <v>21</v>
      </c>
      <c r="B11" s="25" t="s">
        <v>4</v>
      </c>
      <c r="C11" s="40">
        <v>23081</v>
      </c>
      <c r="D11" s="43">
        <v>21517</v>
      </c>
      <c r="E11" s="30"/>
      <c r="F11" s="26">
        <f>(D11-C11)/C11</f>
        <v>-6.7761362159351843E-2</v>
      </c>
      <c r="H11" s="2"/>
    </row>
    <row r="12" spans="1:9" x14ac:dyDescent="0.2">
      <c r="C12" s="2"/>
      <c r="D12" s="45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0">
        <v>4087</v>
      </c>
      <c r="D13" s="43">
        <v>3039</v>
      </c>
      <c r="E13" s="30"/>
      <c r="F13" s="26">
        <f>(D13-C13)/C13</f>
        <v>-0.25642280401272327</v>
      </c>
      <c r="G13" s="1"/>
      <c r="H13" s="2"/>
      <c r="I13" s="1"/>
    </row>
    <row r="14" spans="1:9" x14ac:dyDescent="0.2">
      <c r="C14" s="2"/>
      <c r="D14" s="45"/>
      <c r="E14" s="15"/>
    </row>
    <row r="15" spans="1:9" ht="25.5" x14ac:dyDescent="0.2">
      <c r="A15" s="33" t="s">
        <v>23</v>
      </c>
      <c r="B15" s="25" t="s">
        <v>4</v>
      </c>
      <c r="C15" s="40">
        <v>4185</v>
      </c>
      <c r="D15" s="43">
        <v>3211</v>
      </c>
      <c r="E15" s="30"/>
      <c r="F15" s="26">
        <f>(D15-C15)/C15</f>
        <v>-0.23273596176821984</v>
      </c>
    </row>
    <row r="17" spans="1:1" x14ac:dyDescent="0.2">
      <c r="A17" s="51" t="s">
        <v>39</v>
      </c>
    </row>
    <row r="18" spans="1:1" x14ac:dyDescent="0.2">
      <c r="A18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abSelected="1" topLeftCell="A19" zoomScaleNormal="100" workbookViewId="0">
      <selection activeCell="D45" sqref="D4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2851562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32</v>
      </c>
      <c r="B3" s="36"/>
    </row>
    <row r="4" spans="1:22" x14ac:dyDescent="0.2">
      <c r="A4" s="35" t="s">
        <v>34</v>
      </c>
    </row>
    <row r="6" spans="1:22" ht="25.5" x14ac:dyDescent="0.2">
      <c r="A6" s="6" t="s">
        <v>1</v>
      </c>
      <c r="B6" s="6" t="s">
        <v>14</v>
      </c>
      <c r="C6" s="7" t="s">
        <v>24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55" t="s">
        <v>19</v>
      </c>
      <c r="B7" s="3" t="s">
        <v>28</v>
      </c>
      <c r="C7" s="3">
        <v>3</v>
      </c>
      <c r="D7" s="3">
        <v>4</v>
      </c>
      <c r="E7" s="3">
        <v>8</v>
      </c>
      <c r="F7" s="3">
        <v>16</v>
      </c>
      <c r="G7" s="3">
        <v>30</v>
      </c>
      <c r="H7" s="3">
        <v>39</v>
      </c>
      <c r="I7" s="3">
        <v>76</v>
      </c>
      <c r="J7" s="3">
        <v>251</v>
      </c>
      <c r="K7" s="4">
        <v>488</v>
      </c>
      <c r="L7" s="4">
        <v>901</v>
      </c>
      <c r="M7" s="4">
        <v>1491</v>
      </c>
      <c r="N7" s="4">
        <v>1950</v>
      </c>
      <c r="O7" s="4">
        <v>5257</v>
      </c>
    </row>
    <row r="8" spans="1:22" ht="13.9" customHeight="1" x14ac:dyDescent="0.2">
      <c r="A8" s="56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2</v>
      </c>
      <c r="M8" s="4">
        <v>33</v>
      </c>
      <c r="N8" s="4">
        <v>293</v>
      </c>
      <c r="O8" s="4">
        <v>328</v>
      </c>
    </row>
    <row r="9" spans="1:22" x14ac:dyDescent="0.2">
      <c r="A9" s="56"/>
      <c r="B9" s="48" t="s">
        <v>30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4">
        <v>33</v>
      </c>
      <c r="N9" s="4">
        <v>117</v>
      </c>
      <c r="O9" s="4">
        <v>150</v>
      </c>
    </row>
    <row r="10" spans="1:22" ht="13.5" thickBot="1" x14ac:dyDescent="0.25">
      <c r="A10" s="56"/>
      <c r="B10" s="10" t="s">
        <v>31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</v>
      </c>
      <c r="M10" s="11">
        <v>17</v>
      </c>
      <c r="N10" s="11">
        <v>163</v>
      </c>
      <c r="O10" s="11">
        <v>181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3</v>
      </c>
      <c r="D11" s="16">
        <v>4</v>
      </c>
      <c r="E11" s="16">
        <v>8</v>
      </c>
      <c r="F11" s="16">
        <v>16</v>
      </c>
      <c r="G11" s="16">
        <v>30</v>
      </c>
      <c r="H11" s="16">
        <v>39</v>
      </c>
      <c r="I11" s="16">
        <v>76</v>
      </c>
      <c r="J11" s="16">
        <v>251</v>
      </c>
      <c r="K11" s="19">
        <v>488</v>
      </c>
      <c r="L11" s="19">
        <v>904</v>
      </c>
      <c r="M11" s="19">
        <v>1574</v>
      </c>
      <c r="N11" s="19">
        <v>2523</v>
      </c>
      <c r="O11" s="19">
        <v>5916</v>
      </c>
      <c r="T11" s="2"/>
      <c r="U11" s="2"/>
      <c r="V11" s="2"/>
    </row>
    <row r="12" spans="1:22" x14ac:dyDescent="0.2">
      <c r="A12" s="57"/>
      <c r="B12" s="18" t="s">
        <v>16</v>
      </c>
      <c r="C12" s="20">
        <v>5.0709939148073E-4</v>
      </c>
      <c r="D12" s="20">
        <v>6.7613252197430695E-4</v>
      </c>
      <c r="E12" s="20">
        <v>1.35226504394861E-3</v>
      </c>
      <c r="F12" s="20">
        <v>2.70453008789723E-3</v>
      </c>
      <c r="G12" s="20">
        <v>5.0709939148073004E-3</v>
      </c>
      <c r="H12" s="20">
        <v>6.5922920892494902E-3</v>
      </c>
      <c r="I12" s="20">
        <v>1.2846517917511799E-2</v>
      </c>
      <c r="J12" s="20">
        <v>4.24273157538878E-2</v>
      </c>
      <c r="K12" s="20">
        <v>8.2488167680865504E-2</v>
      </c>
      <c r="L12" s="20">
        <v>0.15280594996619301</v>
      </c>
      <c r="M12" s="20">
        <v>0.26605814739688999</v>
      </c>
      <c r="N12" s="20">
        <v>0.42647058823529399</v>
      </c>
      <c r="O12" s="20">
        <v>1</v>
      </c>
    </row>
    <row r="14" spans="1:22" ht="12.75" customHeight="1" x14ac:dyDescent="0.2">
      <c r="A14" s="55" t="s">
        <v>20</v>
      </c>
      <c r="B14" s="3" t="s">
        <v>28</v>
      </c>
      <c r="C14" s="4">
        <v>35</v>
      </c>
      <c r="D14" s="4">
        <v>10</v>
      </c>
      <c r="E14" s="4">
        <v>14</v>
      </c>
      <c r="F14" s="4">
        <v>36</v>
      </c>
      <c r="G14" s="4">
        <v>74</v>
      </c>
      <c r="H14" s="4">
        <v>113</v>
      </c>
      <c r="I14" s="4">
        <v>181</v>
      </c>
      <c r="J14" s="4">
        <v>349</v>
      </c>
      <c r="K14" s="4">
        <v>683</v>
      </c>
      <c r="L14" s="4">
        <v>1172</v>
      </c>
      <c r="M14" s="4">
        <v>2020</v>
      </c>
      <c r="N14" s="4">
        <v>2795</v>
      </c>
      <c r="O14" s="4">
        <v>7482</v>
      </c>
    </row>
    <row r="15" spans="1:22" x14ac:dyDescent="0.2">
      <c r="A15" s="56"/>
      <c r="B15" s="3" t="s">
        <v>29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2</v>
      </c>
      <c r="K15" s="4">
        <v>2</v>
      </c>
      <c r="L15" s="4">
        <v>48</v>
      </c>
      <c r="M15" s="4">
        <v>211</v>
      </c>
      <c r="N15" s="4">
        <v>606</v>
      </c>
      <c r="O15" s="4">
        <v>871</v>
      </c>
    </row>
    <row r="16" spans="1:22" x14ac:dyDescent="0.2">
      <c r="A16" s="56"/>
      <c r="B16" s="3" t="s">
        <v>30</v>
      </c>
      <c r="C16" s="5">
        <v>0</v>
      </c>
      <c r="D16" s="5">
        <v>0</v>
      </c>
      <c r="E16" s="5">
        <v>2</v>
      </c>
      <c r="F16" s="5">
        <v>1</v>
      </c>
      <c r="G16" s="5">
        <v>0</v>
      </c>
      <c r="H16" s="5">
        <v>0</v>
      </c>
      <c r="I16" s="5">
        <v>1</v>
      </c>
      <c r="J16" s="5">
        <v>2</v>
      </c>
      <c r="K16" s="4">
        <v>7</v>
      </c>
      <c r="L16" s="4">
        <v>11</v>
      </c>
      <c r="M16" s="4">
        <v>115</v>
      </c>
      <c r="N16" s="4">
        <v>255</v>
      </c>
      <c r="O16" s="4">
        <v>394</v>
      </c>
    </row>
    <row r="17" spans="1:15" x14ac:dyDescent="0.2">
      <c r="A17" s="56"/>
      <c r="B17" s="48" t="s">
        <v>31</v>
      </c>
      <c r="C17" s="50">
        <v>3</v>
      </c>
      <c r="D17" s="50">
        <v>3</v>
      </c>
      <c r="E17" s="50">
        <v>0</v>
      </c>
      <c r="F17" s="50">
        <v>2</v>
      </c>
      <c r="G17" s="50">
        <v>3</v>
      </c>
      <c r="H17" s="50">
        <v>17</v>
      </c>
      <c r="I17" s="50">
        <v>26</v>
      </c>
      <c r="J17" s="50">
        <v>35</v>
      </c>
      <c r="K17" s="49">
        <v>24</v>
      </c>
      <c r="L17" s="49">
        <v>23</v>
      </c>
      <c r="M17" s="49">
        <v>99</v>
      </c>
      <c r="N17" s="49">
        <v>437</v>
      </c>
      <c r="O17" s="49">
        <v>672</v>
      </c>
    </row>
    <row r="18" spans="1:15" ht="13.5" thickBot="1" x14ac:dyDescent="0.25">
      <c r="A18" s="56"/>
      <c r="B18" s="10" t="s">
        <v>17</v>
      </c>
      <c r="C18" s="39">
        <v>1</v>
      </c>
      <c r="D18" s="39">
        <v>1</v>
      </c>
      <c r="E18" s="39">
        <v>0</v>
      </c>
      <c r="F18" s="39">
        <v>1</v>
      </c>
      <c r="G18" s="39">
        <v>2</v>
      </c>
      <c r="H18" s="39">
        <v>2</v>
      </c>
      <c r="I18" s="39">
        <v>9</v>
      </c>
      <c r="J18" s="39">
        <v>24</v>
      </c>
      <c r="K18" s="11">
        <v>19</v>
      </c>
      <c r="L18" s="11">
        <v>15</v>
      </c>
      <c r="M18" s="11">
        <v>68</v>
      </c>
      <c r="N18" s="11">
        <v>559</v>
      </c>
      <c r="O18" s="11">
        <v>701</v>
      </c>
    </row>
    <row r="19" spans="1:15" ht="13.5" thickTop="1" x14ac:dyDescent="0.2">
      <c r="A19" s="56"/>
      <c r="B19" s="16" t="s">
        <v>15</v>
      </c>
      <c r="C19" s="16">
        <v>40</v>
      </c>
      <c r="D19" s="16">
        <v>14</v>
      </c>
      <c r="E19" s="16">
        <v>16</v>
      </c>
      <c r="F19" s="16">
        <v>40</v>
      </c>
      <c r="G19" s="16">
        <v>79</v>
      </c>
      <c r="H19" s="16">
        <v>132</v>
      </c>
      <c r="I19" s="16">
        <v>218</v>
      </c>
      <c r="J19" s="16">
        <v>412</v>
      </c>
      <c r="K19" s="19">
        <v>735</v>
      </c>
      <c r="L19" s="19">
        <v>1269</v>
      </c>
      <c r="M19" s="19">
        <v>2513</v>
      </c>
      <c r="N19" s="19">
        <v>4652</v>
      </c>
      <c r="O19" s="19">
        <v>10120</v>
      </c>
    </row>
    <row r="20" spans="1:15" x14ac:dyDescent="0.2">
      <c r="A20" s="57"/>
      <c r="B20" s="18" t="s">
        <v>16</v>
      </c>
      <c r="C20" s="20">
        <v>3.9525691699604697E-3</v>
      </c>
      <c r="D20" s="20">
        <v>1.3833992094861699E-3</v>
      </c>
      <c r="E20" s="20">
        <v>1.5810276679841899E-3</v>
      </c>
      <c r="F20" s="20">
        <v>3.9525691699604697E-3</v>
      </c>
      <c r="G20" s="20">
        <v>7.8063241106719403E-3</v>
      </c>
      <c r="H20" s="20">
        <v>1.3043478260869599E-2</v>
      </c>
      <c r="I20" s="20">
        <v>2.1541501976284599E-2</v>
      </c>
      <c r="J20" s="20">
        <v>4.07114624505929E-2</v>
      </c>
      <c r="K20" s="20">
        <v>7.2628458498023699E-2</v>
      </c>
      <c r="L20" s="20">
        <v>0.12539525691699599</v>
      </c>
      <c r="M20" s="20">
        <v>0.248320158102767</v>
      </c>
      <c r="N20" s="20">
        <v>0.45968379446640301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28</v>
      </c>
      <c r="C22" s="4">
        <v>72</v>
      </c>
      <c r="D22" s="4">
        <v>38</v>
      </c>
      <c r="E22" s="4">
        <v>39</v>
      </c>
      <c r="F22" s="4">
        <v>110</v>
      </c>
      <c r="G22" s="4">
        <v>200</v>
      </c>
      <c r="H22" s="4">
        <v>350</v>
      </c>
      <c r="I22" s="4">
        <v>574</v>
      </c>
      <c r="J22" s="4">
        <v>1269</v>
      </c>
      <c r="K22" s="4">
        <v>1872</v>
      </c>
      <c r="L22" s="4">
        <v>2448</v>
      </c>
      <c r="M22" s="4">
        <v>4222</v>
      </c>
      <c r="N22" s="4">
        <v>5419</v>
      </c>
      <c r="O22" s="4">
        <v>16613</v>
      </c>
    </row>
    <row r="23" spans="1:15" x14ac:dyDescent="0.2">
      <c r="A23" s="56"/>
      <c r="B23" s="3" t="s">
        <v>29</v>
      </c>
      <c r="C23" s="4">
        <v>22</v>
      </c>
      <c r="D23" s="4">
        <v>2</v>
      </c>
      <c r="E23" s="4">
        <v>1</v>
      </c>
      <c r="F23" s="4">
        <v>2</v>
      </c>
      <c r="G23" s="4">
        <v>5</v>
      </c>
      <c r="H23" s="4">
        <v>7</v>
      </c>
      <c r="I23" s="4">
        <v>7</v>
      </c>
      <c r="J23" s="4">
        <v>37</v>
      </c>
      <c r="K23" s="4">
        <v>92</v>
      </c>
      <c r="L23" s="4">
        <v>184</v>
      </c>
      <c r="M23" s="4">
        <v>478</v>
      </c>
      <c r="N23" s="4">
        <v>792</v>
      </c>
      <c r="O23" s="4">
        <v>1629</v>
      </c>
    </row>
    <row r="24" spans="1:15" x14ac:dyDescent="0.2">
      <c r="A24" s="56"/>
      <c r="B24" s="3" t="s">
        <v>30</v>
      </c>
      <c r="C24" s="4">
        <v>11</v>
      </c>
      <c r="D24" s="4">
        <v>5</v>
      </c>
      <c r="E24" s="4">
        <v>1</v>
      </c>
      <c r="F24" s="5">
        <v>0</v>
      </c>
      <c r="G24" s="5">
        <v>0</v>
      </c>
      <c r="H24" s="4">
        <v>1</v>
      </c>
      <c r="I24" s="4">
        <v>1</v>
      </c>
      <c r="J24" s="4">
        <v>13</v>
      </c>
      <c r="K24" s="4">
        <v>46</v>
      </c>
      <c r="L24" s="4">
        <v>86</v>
      </c>
      <c r="M24" s="4">
        <v>264</v>
      </c>
      <c r="N24" s="4">
        <v>294</v>
      </c>
      <c r="O24" s="4">
        <v>722</v>
      </c>
    </row>
    <row r="25" spans="1:15" x14ac:dyDescent="0.2">
      <c r="A25" s="56"/>
      <c r="B25" s="48" t="s">
        <v>31</v>
      </c>
      <c r="C25" s="4">
        <v>8</v>
      </c>
      <c r="D25" s="4">
        <v>6</v>
      </c>
      <c r="E25" s="4">
        <v>2</v>
      </c>
      <c r="F25" s="4">
        <v>5</v>
      </c>
      <c r="G25" s="4">
        <v>9</v>
      </c>
      <c r="H25" s="4">
        <v>11</v>
      </c>
      <c r="I25" s="4">
        <v>14</v>
      </c>
      <c r="J25" s="4">
        <v>20</v>
      </c>
      <c r="K25" s="4">
        <v>27</v>
      </c>
      <c r="L25" s="4">
        <v>67</v>
      </c>
      <c r="M25" s="4">
        <v>309</v>
      </c>
      <c r="N25" s="4">
        <v>564</v>
      </c>
      <c r="O25" s="4">
        <v>1042</v>
      </c>
    </row>
    <row r="26" spans="1:15" ht="13.5" thickBot="1" x14ac:dyDescent="0.25">
      <c r="A26" s="56"/>
      <c r="B26" s="10" t="s">
        <v>17</v>
      </c>
      <c r="C26" s="11">
        <v>52</v>
      </c>
      <c r="D26" s="11">
        <v>28</v>
      </c>
      <c r="E26" s="11">
        <v>50</v>
      </c>
      <c r="F26" s="11">
        <v>97</v>
      </c>
      <c r="G26" s="11">
        <v>45</v>
      </c>
      <c r="H26" s="11">
        <v>41</v>
      </c>
      <c r="I26" s="11">
        <v>44</v>
      </c>
      <c r="J26" s="11">
        <v>38</v>
      </c>
      <c r="K26" s="11">
        <v>41</v>
      </c>
      <c r="L26" s="11">
        <v>47</v>
      </c>
      <c r="M26" s="11">
        <v>134</v>
      </c>
      <c r="N26" s="11">
        <v>894</v>
      </c>
      <c r="O26" s="11">
        <v>1511</v>
      </c>
    </row>
    <row r="27" spans="1:15" ht="13.5" thickTop="1" x14ac:dyDescent="0.2">
      <c r="A27" s="56"/>
      <c r="B27" s="16" t="s">
        <v>15</v>
      </c>
      <c r="C27" s="19">
        <v>165</v>
      </c>
      <c r="D27" s="19">
        <v>79</v>
      </c>
      <c r="E27" s="19">
        <v>93</v>
      </c>
      <c r="F27" s="19">
        <v>214</v>
      </c>
      <c r="G27" s="19">
        <v>259</v>
      </c>
      <c r="H27" s="19">
        <v>410</v>
      </c>
      <c r="I27" s="19">
        <v>640</v>
      </c>
      <c r="J27" s="19">
        <v>1377</v>
      </c>
      <c r="K27" s="19">
        <v>2078</v>
      </c>
      <c r="L27" s="19">
        <v>2832</v>
      </c>
      <c r="M27" s="19">
        <v>5407</v>
      </c>
      <c r="N27" s="19">
        <v>7963</v>
      </c>
      <c r="O27" s="19">
        <v>21517</v>
      </c>
    </row>
    <row r="28" spans="1:15" x14ac:dyDescent="0.2">
      <c r="A28" s="57"/>
      <c r="B28" s="18" t="s">
        <v>16</v>
      </c>
      <c r="C28" s="20">
        <v>7.66835525398522E-3</v>
      </c>
      <c r="D28" s="20">
        <v>3.6715155458474698E-3</v>
      </c>
      <c r="E28" s="20">
        <v>4.3221638704280304E-3</v>
      </c>
      <c r="F28" s="20">
        <v>9.9456243900171992E-3</v>
      </c>
      <c r="G28" s="20">
        <v>1.20369940047404E-2</v>
      </c>
      <c r="H28" s="20">
        <v>1.9054700934145099E-2</v>
      </c>
      <c r="I28" s="20">
        <v>2.9743923409397199E-2</v>
      </c>
      <c r="J28" s="20">
        <v>6.3995910210531207E-2</v>
      </c>
      <c r="K28" s="20">
        <v>9.6574801319886605E-2</v>
      </c>
      <c r="L28" s="20">
        <v>0.13161686108658299</v>
      </c>
      <c r="M28" s="20">
        <v>0.25128967792907903</v>
      </c>
      <c r="N28" s="20">
        <v>0.37007947204535901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28</v>
      </c>
      <c r="C30" s="4">
        <v>1</v>
      </c>
      <c r="D30" s="4">
        <v>1</v>
      </c>
      <c r="E30" s="4">
        <v>2</v>
      </c>
      <c r="F30" s="4">
        <v>3</v>
      </c>
      <c r="G30" s="4">
        <v>3</v>
      </c>
      <c r="H30" s="4">
        <v>6</v>
      </c>
      <c r="I30" s="4">
        <v>15</v>
      </c>
      <c r="J30" s="4">
        <v>52</v>
      </c>
      <c r="K30" s="4">
        <v>139</v>
      </c>
      <c r="L30" s="4">
        <v>275</v>
      </c>
      <c r="M30" s="4">
        <v>560</v>
      </c>
      <c r="N30" s="4">
        <v>784</v>
      </c>
      <c r="O30" s="4">
        <v>1841</v>
      </c>
    </row>
    <row r="31" spans="1:15" x14ac:dyDescent="0.2">
      <c r="A31" s="56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4">
        <v>1</v>
      </c>
      <c r="J31" s="5">
        <v>0</v>
      </c>
      <c r="K31" s="4">
        <v>10</v>
      </c>
      <c r="L31" s="4">
        <v>64</v>
      </c>
      <c r="M31" s="4">
        <v>143</v>
      </c>
      <c r="N31" s="4">
        <v>208</v>
      </c>
      <c r="O31" s="4">
        <v>426</v>
      </c>
    </row>
    <row r="32" spans="1:15" x14ac:dyDescent="0.2">
      <c r="A32" s="56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4">
        <v>4</v>
      </c>
      <c r="L32" s="4">
        <v>33</v>
      </c>
      <c r="M32" s="4">
        <v>54</v>
      </c>
      <c r="N32" s="4">
        <v>96</v>
      </c>
      <c r="O32" s="4">
        <v>187</v>
      </c>
    </row>
    <row r="33" spans="1:17" x14ac:dyDescent="0.2">
      <c r="A33" s="56"/>
      <c r="B33" s="48" t="s">
        <v>31</v>
      </c>
      <c r="C33" s="4">
        <v>1</v>
      </c>
      <c r="D33" s="4">
        <v>1</v>
      </c>
      <c r="E33" s="5">
        <v>0</v>
      </c>
      <c r="F33" s="5">
        <v>0</v>
      </c>
      <c r="G33" s="4">
        <v>2</v>
      </c>
      <c r="H33" s="4">
        <v>16</v>
      </c>
      <c r="I33" s="4">
        <v>10</v>
      </c>
      <c r="J33" s="4">
        <v>5</v>
      </c>
      <c r="K33" s="4">
        <v>8</v>
      </c>
      <c r="L33" s="4">
        <v>13</v>
      </c>
      <c r="M33" s="4">
        <v>43</v>
      </c>
      <c r="N33" s="4">
        <v>134</v>
      </c>
      <c r="O33" s="4">
        <v>233</v>
      </c>
    </row>
    <row r="34" spans="1:17" ht="13.5" thickBot="1" x14ac:dyDescent="0.25">
      <c r="A34" s="56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11">
        <v>1</v>
      </c>
      <c r="I34" s="39">
        <v>0</v>
      </c>
      <c r="J34" s="39">
        <v>0</v>
      </c>
      <c r="K34" s="11">
        <v>1</v>
      </c>
      <c r="L34" s="11">
        <v>5</v>
      </c>
      <c r="M34" s="11">
        <v>12</v>
      </c>
      <c r="N34" s="11">
        <v>333</v>
      </c>
      <c r="O34" s="11">
        <v>352</v>
      </c>
    </row>
    <row r="35" spans="1:17" ht="13.5" thickTop="1" x14ac:dyDescent="0.2">
      <c r="A35" s="56"/>
      <c r="B35" s="16" t="s">
        <v>15</v>
      </c>
      <c r="C35" s="19">
        <v>2</v>
      </c>
      <c r="D35" s="19">
        <v>2</v>
      </c>
      <c r="E35" s="19">
        <v>2</v>
      </c>
      <c r="F35" s="19">
        <v>3</v>
      </c>
      <c r="G35" s="19">
        <v>5</v>
      </c>
      <c r="H35" s="19">
        <v>23</v>
      </c>
      <c r="I35" s="19">
        <v>26</v>
      </c>
      <c r="J35" s="19">
        <v>57</v>
      </c>
      <c r="K35" s="19">
        <v>162</v>
      </c>
      <c r="L35" s="19">
        <v>390</v>
      </c>
      <c r="M35" s="19">
        <v>812</v>
      </c>
      <c r="N35" s="19">
        <v>1555</v>
      </c>
      <c r="O35" s="19">
        <v>3039</v>
      </c>
    </row>
    <row r="36" spans="1:17" x14ac:dyDescent="0.2">
      <c r="A36" s="57"/>
      <c r="B36" s="18" t="s">
        <v>16</v>
      </c>
      <c r="C36" s="20">
        <v>6.58111220796315E-4</v>
      </c>
      <c r="D36" s="20">
        <v>6.58111220796315E-4</v>
      </c>
      <c r="E36" s="20">
        <v>6.58111220796315E-4</v>
      </c>
      <c r="F36" s="20">
        <v>9.8716683119447202E-4</v>
      </c>
      <c r="G36" s="20">
        <v>1.6452780519907899E-3</v>
      </c>
      <c r="H36" s="20">
        <v>7.5682790391576197E-3</v>
      </c>
      <c r="I36" s="20">
        <v>8.5554458703520908E-3</v>
      </c>
      <c r="J36" s="20">
        <v>1.8756169792695E-2</v>
      </c>
      <c r="K36" s="20">
        <v>5.3307008884501503E-2</v>
      </c>
      <c r="L36" s="20">
        <v>0.128331688055281</v>
      </c>
      <c r="M36" s="20">
        <v>0.26719315564330398</v>
      </c>
      <c r="N36" s="20">
        <v>0.51168147416913501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5" t="s">
        <v>23</v>
      </c>
      <c r="B38" s="3" t="s">
        <v>28</v>
      </c>
      <c r="C38" s="4">
        <v>2</v>
      </c>
      <c r="D38" s="4">
        <v>0</v>
      </c>
      <c r="E38" s="4">
        <v>2</v>
      </c>
      <c r="F38" s="4">
        <v>4</v>
      </c>
      <c r="G38" s="4">
        <v>3</v>
      </c>
      <c r="H38" s="4">
        <v>9</v>
      </c>
      <c r="I38" s="4">
        <v>16</v>
      </c>
      <c r="J38" s="4">
        <v>61</v>
      </c>
      <c r="K38" s="4">
        <v>198</v>
      </c>
      <c r="L38" s="4">
        <v>411</v>
      </c>
      <c r="M38" s="4">
        <v>703</v>
      </c>
      <c r="N38" s="4">
        <v>998</v>
      </c>
      <c r="O38" s="4">
        <v>2407</v>
      </c>
    </row>
    <row r="39" spans="1:17" x14ac:dyDescent="0.2">
      <c r="A39" s="56"/>
      <c r="B39" s="3" t="s">
        <v>29</v>
      </c>
      <c r="C39" s="5">
        <v>0</v>
      </c>
      <c r="D39" s="4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4">
        <v>3</v>
      </c>
      <c r="L39" s="4">
        <v>27</v>
      </c>
      <c r="M39" s="4">
        <v>96</v>
      </c>
      <c r="N39" s="4">
        <v>158</v>
      </c>
      <c r="O39" s="4">
        <v>284</v>
      </c>
    </row>
    <row r="40" spans="1:17" x14ac:dyDescent="0.2">
      <c r="A40" s="56"/>
      <c r="B40" s="3" t="s">
        <v>30</v>
      </c>
      <c r="C40" s="5">
        <v>0</v>
      </c>
      <c r="D40" s="4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0</v>
      </c>
      <c r="K40" s="5">
        <v>0</v>
      </c>
      <c r="L40" s="4">
        <v>6</v>
      </c>
      <c r="M40" s="4">
        <v>23</v>
      </c>
      <c r="N40" s="4">
        <v>48</v>
      </c>
      <c r="O40" s="4">
        <v>78</v>
      </c>
    </row>
    <row r="41" spans="1:17" x14ac:dyDescent="0.2">
      <c r="A41" s="56"/>
      <c r="B41" s="48" t="s">
        <v>31</v>
      </c>
      <c r="C41" s="4">
        <v>3</v>
      </c>
      <c r="D41" s="4">
        <v>0</v>
      </c>
      <c r="E41" s="4">
        <v>1</v>
      </c>
      <c r="F41" s="4">
        <v>1</v>
      </c>
      <c r="G41" s="4">
        <v>1</v>
      </c>
      <c r="H41" s="4">
        <v>8</v>
      </c>
      <c r="I41" s="4">
        <v>9</v>
      </c>
      <c r="J41" s="4">
        <v>6</v>
      </c>
      <c r="K41" s="4">
        <v>6</v>
      </c>
      <c r="L41" s="4">
        <v>16</v>
      </c>
      <c r="M41" s="4">
        <v>26</v>
      </c>
      <c r="N41" s="4">
        <v>144</v>
      </c>
      <c r="O41" s="4">
        <v>221</v>
      </c>
    </row>
    <row r="42" spans="1:17" ht="13.5" thickBot="1" x14ac:dyDescent="0.25">
      <c r="A42" s="56"/>
      <c r="B42" s="10" t="s">
        <v>17</v>
      </c>
      <c r="C42" s="11">
        <v>1</v>
      </c>
      <c r="D42" s="11">
        <v>0</v>
      </c>
      <c r="E42" s="39">
        <v>0</v>
      </c>
      <c r="F42" s="39">
        <v>0</v>
      </c>
      <c r="G42" s="39">
        <v>0</v>
      </c>
      <c r="H42" s="11">
        <v>4</v>
      </c>
      <c r="I42" s="11">
        <v>6</v>
      </c>
      <c r="J42" s="39">
        <v>0</v>
      </c>
      <c r="K42" s="39">
        <v>0</v>
      </c>
      <c r="L42" s="11">
        <v>3</v>
      </c>
      <c r="M42" s="11">
        <v>18</v>
      </c>
      <c r="N42" s="11">
        <v>189</v>
      </c>
      <c r="O42" s="11">
        <v>221</v>
      </c>
    </row>
    <row r="43" spans="1:17" ht="13.5" thickTop="1" x14ac:dyDescent="0.2">
      <c r="A43" s="56"/>
      <c r="B43" s="16" t="s">
        <v>15</v>
      </c>
      <c r="C43" s="19">
        <v>6</v>
      </c>
      <c r="D43" s="19">
        <v>0</v>
      </c>
      <c r="E43" s="19">
        <v>3</v>
      </c>
      <c r="F43" s="19">
        <v>5</v>
      </c>
      <c r="G43" s="19">
        <v>4</v>
      </c>
      <c r="H43" s="19">
        <v>21</v>
      </c>
      <c r="I43" s="19">
        <v>32</v>
      </c>
      <c r="J43" s="19">
        <v>67</v>
      </c>
      <c r="K43" s="19">
        <v>207</v>
      </c>
      <c r="L43" s="19">
        <v>463</v>
      </c>
      <c r="M43" s="19">
        <v>866</v>
      </c>
      <c r="N43" s="19">
        <v>1537</v>
      </c>
      <c r="O43" s="19">
        <v>3211</v>
      </c>
    </row>
    <row r="44" spans="1:17" x14ac:dyDescent="0.2">
      <c r="A44" s="57"/>
      <c r="B44" s="18" t="s">
        <v>16</v>
      </c>
      <c r="C44" s="20">
        <v>1.8685767673621899E-3</v>
      </c>
      <c r="D44" s="20">
        <v>0</v>
      </c>
      <c r="E44" s="20">
        <v>9.3428838368109603E-4</v>
      </c>
      <c r="F44" s="20">
        <v>1.55714730613516E-3</v>
      </c>
      <c r="G44" s="20">
        <v>1.2457178449081299E-3</v>
      </c>
      <c r="H44" s="20">
        <v>6.54001868576767E-3</v>
      </c>
      <c r="I44" s="20">
        <v>9.9657427592650307E-3</v>
      </c>
      <c r="J44" s="20">
        <v>2.0865773902211199E-2</v>
      </c>
      <c r="K44" s="20">
        <v>6.44658984739956E-2</v>
      </c>
      <c r="L44" s="20">
        <v>0.14419184054811601</v>
      </c>
      <c r="M44" s="20">
        <v>0.26969791342261001</v>
      </c>
      <c r="N44" s="20">
        <v>0.47866708190594798</v>
      </c>
      <c r="O44" s="20">
        <v>1</v>
      </c>
    </row>
    <row r="46" spans="1:17" x14ac:dyDescent="0.2">
      <c r="A46" s="51" t="s">
        <v>39</v>
      </c>
    </row>
    <row r="47" spans="1:17" x14ac:dyDescent="0.2">
      <c r="A47" s="12" t="s">
        <v>8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AD6CBA-D8F8-40D9-A95D-AA08B66CA07E}"/>
</file>

<file path=customXml/itemProps2.xml><?xml version="1.0" encoding="utf-8"?>
<ds:datastoreItem xmlns:ds="http://schemas.openxmlformats.org/officeDocument/2006/customXml" ds:itemID="{99F4BF29-38E6-41EC-87F8-18D76B3307D8}"/>
</file>

<file path=customXml/itemProps3.xml><?xml version="1.0" encoding="utf-8"?>
<ds:datastoreItem xmlns:ds="http://schemas.openxmlformats.org/officeDocument/2006/customXml" ds:itemID="{FBBCE5B5-F279-4876-901E-D117DDF660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