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400"/>
  </bookViews>
  <sheets>
    <sheet name="Flussi " sheetId="6" r:id="rId1"/>
    <sheet name="Variazione pendenti" sheetId="7" r:id="rId2"/>
    <sheet name="Stratigrafia pendenti" sheetId="17" r:id="rId3"/>
  </sheets>
  <definedNames>
    <definedName name="_xlnm._FilterDatabase" localSheetId="0" hidden="1">'Flussi '!$A$6:$B$6</definedName>
    <definedName name="_xlnm._FilterDatabase" localSheetId="1" hidden="1">'Variazione pendenti'!$A$6:$F$6</definedName>
    <definedName name="_xlnm.Print_Area" localSheetId="0">'Flussi '!$A$1:$B$44</definedName>
    <definedName name="_xlnm.Print_Area" localSheetId="1">'Variazione pendenti'!$A$1:$F$17</definedName>
  </definedNames>
  <calcPr calcId="162913"/>
</workbook>
</file>

<file path=xl/calcChain.xml><?xml version="1.0" encoding="utf-8"?>
<calcChain xmlns="http://schemas.openxmlformats.org/spreadsheetml/2006/main">
  <c r="F39" i="6" l="1"/>
  <c r="E39" i="6"/>
  <c r="D39" i="6"/>
  <c r="C39" i="6"/>
  <c r="F30" i="6"/>
  <c r="E32" i="6" s="1"/>
  <c r="E30" i="6"/>
  <c r="D30" i="6"/>
  <c r="C30" i="6"/>
  <c r="C32" i="6" s="1"/>
  <c r="F21" i="6"/>
  <c r="E23" i="6" s="1"/>
  <c r="E21" i="6"/>
  <c r="D21" i="6"/>
  <c r="C21" i="6"/>
  <c r="F12" i="6"/>
  <c r="E14" i="6" s="1"/>
  <c r="E12" i="6"/>
  <c r="D12" i="6"/>
  <c r="C12" i="6"/>
  <c r="C14" i="6" s="1"/>
  <c r="C41" i="6" l="1"/>
  <c r="C23" i="6"/>
  <c r="E41" i="6"/>
  <c r="H39" i="6" l="1"/>
  <c r="G39" i="6"/>
  <c r="H30" i="6"/>
  <c r="G30" i="6"/>
  <c r="H21" i="6"/>
  <c r="G21" i="6"/>
  <c r="H12" i="6"/>
  <c r="G12" i="6"/>
  <c r="G14" i="6" l="1"/>
  <c r="G23" i="6"/>
  <c r="G41" i="6"/>
  <c r="G32" i="6"/>
  <c r="F13" i="7" l="1"/>
  <c r="F11" i="7"/>
  <c r="F9" i="7" l="1"/>
  <c r="F7" i="7"/>
</calcChain>
</file>

<file path=xl/sharedStrings.xml><?xml version="1.0" encoding="utf-8"?>
<sst xmlns="http://schemas.openxmlformats.org/spreadsheetml/2006/main" count="119" uniqueCount="43">
  <si>
    <t>TOTALE</t>
  </si>
  <si>
    <t>Ufficio</t>
  </si>
  <si>
    <t>Macro materia</t>
  </si>
  <si>
    <t>Tribunale Ordinario di Agrigento</t>
  </si>
  <si>
    <t>Tribunale Ordinario di Marsala</t>
  </si>
  <si>
    <t>Tribunale Ordinario di Sciacca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</si>
  <si>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</si>
  <si>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</si>
  <si>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Clearance rate</t>
  </si>
  <si>
    <t>Variazione pendenti</t>
  </si>
  <si>
    <t>Settore CIVILE - Area SIECIC</t>
  </si>
  <si>
    <t>ESECUZIONI MOBILIARI</t>
  </si>
  <si>
    <t>TOTALE AREA SIECIC</t>
  </si>
  <si>
    <t>ESECUZIONI IMMOBILIARI</t>
  </si>
  <si>
    <t>ISTANZE DI FALLIMENTO</t>
  </si>
  <si>
    <t>FALLIMENTI</t>
  </si>
  <si>
    <t>ALTRE PROCEDURE CONCORSUALI</t>
  </si>
  <si>
    <t>Stratigrafia delle pendenze</t>
  </si>
  <si>
    <t>Distretto di Brescia</t>
  </si>
  <si>
    <t>Tribunale Ordinario di Bergamo</t>
  </si>
  <si>
    <t>Tribunale Ordinario di Brescia</t>
  </si>
  <si>
    <t>Tribunale Ordinario di Cremona</t>
  </si>
  <si>
    <t>Tribunale Ordinario di Mantova</t>
  </si>
  <si>
    <t>Variazione</t>
  </si>
  <si>
    <t>Circondario di Tribunale Ordinario di Bergamo</t>
  </si>
  <si>
    <t>FALLIMENTARE</t>
  </si>
  <si>
    <t>Totale AREA SIECIC</t>
  </si>
  <si>
    <t>Incidenza percentuale delle classi</t>
  </si>
  <si>
    <t>Circondario di Tribunale Ordinario di Brescia</t>
  </si>
  <si>
    <t>Circondario di Tribunale Ordinario di Cremona</t>
  </si>
  <si>
    <t>Circondario di Tribunale Ordinario di Mantova</t>
  </si>
  <si>
    <t>Iscritti 2017</t>
  </si>
  <si>
    <t>Definiti 2017</t>
  </si>
  <si>
    <t>Fino al 2008</t>
  </si>
  <si>
    <t>Pendenti al 31/12/2016</t>
  </si>
  <si>
    <t>Iscritti 2018</t>
  </si>
  <si>
    <t>Definiti 2018</t>
  </si>
  <si>
    <t>Pendenti al 30 settembre 2019</t>
  </si>
  <si>
    <t>Ultimo aggiornamento del sistema di rilevazione avvenuto il 9 novembre 2019</t>
  </si>
  <si>
    <t>Pendenti al 30/09/2019</t>
  </si>
  <si>
    <t>Anni 2017 - 30 settembre 2019</t>
  </si>
  <si>
    <t>Iscritti 
gen-set 2019</t>
  </si>
  <si>
    <t>Definiti 
gen-set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</si>
</sst>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9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6" fillId="0" borderId="0"/>
  </cellStyleXfs>
  <cellXfs count="61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8" fillId="0" borderId="2" xfId="0" applyFont="1" applyBorder="1"/>
    <xf numFmtId="3" fontId="3" fillId="0" borderId="2" xfId="0" applyNumberFormat="1" applyFont="1" applyBorder="1"/>
    <xf numFmtId="0" fontId="8" fillId="0" borderId="1" xfId="0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6" xfId="0" applyFont="1" applyBorder="1" applyAlignment="1">
      <alignment horizontal="right" vertical="center" wrapText="1"/>
    </xf>
    <xf numFmtId="3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0" fontId="4" fillId="0" borderId="0" xfId="2" applyFont="1"/>
    <xf numFmtId="0" fontId="2" fillId="0" borderId="0" xfId="2" applyFont="1"/>
    <xf numFmtId="0" fontId="1" fillId="0" borderId="0" xfId="2" applyFont="1"/>
    <xf numFmtId="0" fontId="3" fillId="0" borderId="0" xfId="2" applyFont="1" applyFill="1"/>
    <xf numFmtId="0" fontId="2" fillId="0" borderId="0" xfId="2" applyFont="1" applyFill="1"/>
    <xf numFmtId="0" fontId="3" fillId="0" borderId="1" xfId="2" applyFont="1" applyBorder="1" applyAlignment="1">
      <alignment vertical="center"/>
    </xf>
    <xf numFmtId="0" fontId="2" fillId="0" borderId="1" xfId="2" applyFont="1" applyBorder="1"/>
    <xf numFmtId="3" fontId="2" fillId="0" borderId="1" xfId="2" applyNumberFormat="1" applyFont="1" applyBorder="1"/>
    <xf numFmtId="3" fontId="2" fillId="0" borderId="1" xfId="2" applyNumberFormat="1" applyFont="1" applyBorder="1" applyAlignment="1">
      <alignment horizontal="right"/>
    </xf>
    <xf numFmtId="0" fontId="8" fillId="0" borderId="2" xfId="2" applyFont="1" applyBorder="1"/>
    <xf numFmtId="3" fontId="8" fillId="0" borderId="2" xfId="2" applyNumberFormat="1" applyFont="1" applyBorder="1"/>
    <xf numFmtId="0" fontId="8" fillId="0" borderId="1" xfId="2" applyFont="1" applyBorder="1"/>
    <xf numFmtId="164" fontId="8" fillId="0" borderId="1" xfId="3" applyNumberFormat="1" applyFont="1" applyBorder="1"/>
    <xf numFmtId="0" fontId="3" fillId="0" borderId="0" xfId="2" applyFont="1"/>
    <xf numFmtId="0" fontId="2" fillId="0" borderId="0" xfId="5" applyFont="1"/>
    <xf numFmtId="0" fontId="5" fillId="0" borderId="0" xfId="2" applyFont="1"/>
    <xf numFmtId="3" fontId="2" fillId="0" borderId="0" xfId="2" applyNumberFormat="1" applyFont="1"/>
    <xf numFmtId="3" fontId="3" fillId="0" borderId="1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/>
    <xf numFmtId="0" fontId="3" fillId="0" borderId="1" xfId="2" applyFont="1" applyBorder="1" applyAlignment="1">
      <alignment horizontal="right" vertical="center" wrapText="1"/>
    </xf>
    <xf numFmtId="14" fontId="3" fillId="0" borderId="1" xfId="2" applyNumberFormat="1" applyFont="1" applyBorder="1" applyAlignment="1">
      <alignment horizontal="right" vertical="center" wrapText="1"/>
    </xf>
    <xf numFmtId="3" fontId="3" fillId="0" borderId="1" xfId="2" applyNumberFormat="1" applyFont="1" applyBorder="1"/>
    <xf numFmtId="4" fontId="3" fillId="0" borderId="3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 wrapText="1"/>
    </xf>
    <xf numFmtId="0" fontId="3" fillId="0" borderId="6" xfId="2" applyFont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 wrapText="1"/>
    </xf>
  </cellXfs>
  <cellStyles count="6">
    <cellStyle name="Normale" xfId="0" builtinId="0"/>
    <cellStyle name="Normale 2" xfId="4"/>
    <cellStyle name="Normale 2 2" xfId="2"/>
    <cellStyle name="Normale 2 2 3" xfId="5"/>
    <cellStyle name="Percentuale" xfId="1" builtinId="5"/>
    <cellStyle name="Percentuale 2 2" xfId="3"/>
  </cellStyles>
  <dxfs count="3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showGridLines="0" tabSelected="1" zoomScaleNormal="100" workbookViewId="0">
      <selection activeCell="H49" sqref="H49"/>
    </sheetView>
  </sheetViews>
  <sheetFormatPr defaultColWidth="9.140625" defaultRowHeight="12.75" x14ac:dyDescent="0.2"/>
  <cols>
    <col min="1" max="1" width="19.42578125" style="10" customWidth="1"/>
    <col min="2" max="2" width="33" style="1" customWidth="1"/>
    <col min="3" max="3" width="9.5703125" style="1" customWidth="1"/>
    <col min="4" max="4" width="9.28515625" style="1" customWidth="1"/>
    <col min="5" max="5" width="9.5703125" style="1" customWidth="1"/>
    <col min="6" max="6" width="9.28515625" style="1" customWidth="1"/>
    <col min="7" max="7" width="9.5703125" style="1" customWidth="1"/>
    <col min="8" max="8" width="9.28515625" style="1" customWidth="1"/>
    <col min="9" max="9" width="9.140625" style="1"/>
    <col min="10" max="10" width="44.85546875" style="1" bestFit="1" customWidth="1"/>
    <col min="11" max="14" width="9.140625" style="1"/>
    <col min="15" max="15" width="44.85546875" style="1" bestFit="1" customWidth="1"/>
    <col min="16" max="16" width="41.85546875" style="1" bestFit="1" customWidth="1"/>
    <col min="17" max="16384" width="9.140625" style="1"/>
  </cols>
  <sheetData>
    <row r="1" spans="1:8" ht="15.75" x14ac:dyDescent="0.25">
      <c r="A1" s="8" t="s">
        <v>18</v>
      </c>
    </row>
    <row r="2" spans="1:8" ht="15" x14ac:dyDescent="0.25">
      <c r="A2" s="9" t="s">
        <v>7</v>
      </c>
    </row>
    <row r="3" spans="1:8" x14ac:dyDescent="0.2">
      <c r="A3" s="29" t="s">
        <v>10</v>
      </c>
      <c r="B3" s="30"/>
    </row>
    <row r="4" spans="1:8" x14ac:dyDescent="0.2">
      <c r="A4" s="29" t="s">
        <v>40</v>
      </c>
      <c r="B4" s="30"/>
    </row>
    <row r="5" spans="1:8" x14ac:dyDescent="0.2">
      <c r="A5" s="29"/>
      <c r="B5" s="30"/>
    </row>
    <row r="6" spans="1:8" ht="38.25" x14ac:dyDescent="0.2">
      <c r="A6" s="6" t="s">
        <v>1</v>
      </c>
      <c r="B6" s="6" t="s">
        <v>2</v>
      </c>
      <c r="C6" s="7" t="s">
        <v>31</v>
      </c>
      <c r="D6" s="7" t="s">
        <v>32</v>
      </c>
      <c r="E6" s="7" t="s">
        <v>35</v>
      </c>
      <c r="F6" s="7" t="s">
        <v>36</v>
      </c>
      <c r="G6" s="7" t="s">
        <v>41</v>
      </c>
      <c r="H6" s="7" t="s">
        <v>42</v>
      </c>
    </row>
    <row r="7" spans="1:8" x14ac:dyDescent="0.2">
      <c r="A7" s="57" t="s">
        <v>19</v>
      </c>
      <c r="B7" s="3" t="s">
        <v>11</v>
      </c>
      <c r="C7" s="4">
        <v>3935</v>
      </c>
      <c r="D7" s="4">
        <v>3064</v>
      </c>
      <c r="E7" s="4">
        <v>3807</v>
      </c>
      <c r="F7" s="4">
        <v>3858</v>
      </c>
      <c r="G7" s="4">
        <v>2462</v>
      </c>
      <c r="H7" s="4">
        <v>4836</v>
      </c>
    </row>
    <row r="8" spans="1:8" x14ac:dyDescent="0.2">
      <c r="A8" s="57" t="s">
        <v>3</v>
      </c>
      <c r="B8" s="3" t="s">
        <v>13</v>
      </c>
      <c r="C8" s="4">
        <v>1216</v>
      </c>
      <c r="D8" s="4">
        <v>1374</v>
      </c>
      <c r="E8" s="4">
        <v>1016</v>
      </c>
      <c r="F8" s="4">
        <v>2107</v>
      </c>
      <c r="G8" s="4">
        <v>570</v>
      </c>
      <c r="H8" s="4">
        <v>2214</v>
      </c>
    </row>
    <row r="9" spans="1:8" x14ac:dyDescent="0.2">
      <c r="A9" s="57" t="s">
        <v>3</v>
      </c>
      <c r="B9" s="3" t="s">
        <v>14</v>
      </c>
      <c r="C9" s="4">
        <v>687</v>
      </c>
      <c r="D9" s="4">
        <v>671</v>
      </c>
      <c r="E9" s="4">
        <v>623</v>
      </c>
      <c r="F9" s="4">
        <v>623</v>
      </c>
      <c r="G9" s="4">
        <v>428</v>
      </c>
      <c r="H9" s="4">
        <v>429</v>
      </c>
    </row>
    <row r="10" spans="1:8" x14ac:dyDescent="0.2">
      <c r="A10" s="57" t="s">
        <v>3</v>
      </c>
      <c r="B10" s="3" t="s">
        <v>15</v>
      </c>
      <c r="C10" s="4">
        <v>230</v>
      </c>
      <c r="D10" s="4">
        <v>319</v>
      </c>
      <c r="E10" s="4">
        <v>243</v>
      </c>
      <c r="F10" s="4">
        <v>268</v>
      </c>
      <c r="G10" s="4">
        <v>189</v>
      </c>
      <c r="H10" s="4">
        <v>248</v>
      </c>
    </row>
    <row r="11" spans="1:8" x14ac:dyDescent="0.2">
      <c r="A11" s="57" t="s">
        <v>3</v>
      </c>
      <c r="B11" s="3" t="s">
        <v>16</v>
      </c>
      <c r="C11" s="4">
        <v>89</v>
      </c>
      <c r="D11" s="4">
        <v>69</v>
      </c>
      <c r="E11" s="4">
        <v>78</v>
      </c>
      <c r="F11" s="4">
        <v>60</v>
      </c>
      <c r="G11" s="4">
        <v>32</v>
      </c>
      <c r="H11" s="4">
        <v>37</v>
      </c>
    </row>
    <row r="12" spans="1:8" x14ac:dyDescent="0.2">
      <c r="A12" s="57"/>
      <c r="B12" s="13" t="s">
        <v>12</v>
      </c>
      <c r="C12" s="14">
        <f t="shared" ref="C12:D12" si="0">SUM(C7:C11)</f>
        <v>6157</v>
      </c>
      <c r="D12" s="14">
        <f t="shared" si="0"/>
        <v>5497</v>
      </c>
      <c r="E12" s="54">
        <f t="shared" ref="E12:F12" si="1">SUM(E7:E11)</f>
        <v>5767</v>
      </c>
      <c r="F12" s="54">
        <f t="shared" si="1"/>
        <v>6916</v>
      </c>
      <c r="G12" s="14">
        <f t="shared" ref="G12:H12" si="2">SUM(G7:G11)</f>
        <v>3681</v>
      </c>
      <c r="H12" s="14">
        <f t="shared" si="2"/>
        <v>7764</v>
      </c>
    </row>
    <row r="13" spans="1:8" ht="7.15" customHeight="1" x14ac:dyDescent="0.2">
      <c r="A13" s="22"/>
      <c r="B13" s="11"/>
      <c r="C13" s="12"/>
      <c r="D13" s="12"/>
      <c r="E13" s="12"/>
      <c r="F13" s="12"/>
      <c r="G13" s="12"/>
      <c r="H13" s="12"/>
    </row>
    <row r="14" spans="1:8" ht="13.5" customHeight="1" x14ac:dyDescent="0.2">
      <c r="A14" s="22"/>
      <c r="B14" s="15" t="s">
        <v>8</v>
      </c>
      <c r="C14" s="55">
        <f>D12/C12</f>
        <v>0.89280493746954681</v>
      </c>
      <c r="D14" s="56"/>
      <c r="E14" s="55">
        <f>F12/E12</f>
        <v>1.1992370383214843</v>
      </c>
      <c r="F14" s="56"/>
      <c r="G14" s="55">
        <f>H12/G12</f>
        <v>2.1092094539527304</v>
      </c>
      <c r="H14" s="56"/>
    </row>
    <row r="15" spans="1:8" x14ac:dyDescent="0.2">
      <c r="C15" s="2"/>
      <c r="D15" s="2"/>
      <c r="E15" s="2"/>
      <c r="F15" s="2"/>
      <c r="G15" s="2"/>
      <c r="H15" s="2"/>
    </row>
    <row r="16" spans="1:8" x14ac:dyDescent="0.2">
      <c r="A16" s="57" t="s">
        <v>20</v>
      </c>
      <c r="B16" s="3" t="s">
        <v>11</v>
      </c>
      <c r="C16" s="4">
        <v>4623</v>
      </c>
      <c r="D16" s="4">
        <v>4310</v>
      </c>
      <c r="E16" s="4">
        <v>4223</v>
      </c>
      <c r="F16" s="4">
        <v>4850</v>
      </c>
      <c r="G16" s="4">
        <v>3223</v>
      </c>
      <c r="H16" s="4">
        <v>2846</v>
      </c>
    </row>
    <row r="17" spans="1:8" x14ac:dyDescent="0.2">
      <c r="A17" s="57" t="s">
        <v>4</v>
      </c>
      <c r="B17" s="3" t="s">
        <v>13</v>
      </c>
      <c r="C17" s="4">
        <v>1413</v>
      </c>
      <c r="D17" s="4">
        <v>1593</v>
      </c>
      <c r="E17" s="4">
        <v>1080</v>
      </c>
      <c r="F17" s="4">
        <v>1785</v>
      </c>
      <c r="G17" s="4">
        <v>689</v>
      </c>
      <c r="H17" s="4">
        <v>1461</v>
      </c>
    </row>
    <row r="18" spans="1:8" x14ac:dyDescent="0.2">
      <c r="A18" s="57" t="s">
        <v>4</v>
      </c>
      <c r="B18" s="3" t="s">
        <v>14</v>
      </c>
      <c r="C18" s="5">
        <v>865</v>
      </c>
      <c r="D18" s="4">
        <v>886</v>
      </c>
      <c r="E18" s="5">
        <v>752</v>
      </c>
      <c r="F18" s="4">
        <v>818</v>
      </c>
      <c r="G18" s="5">
        <v>515</v>
      </c>
      <c r="H18" s="4">
        <v>516</v>
      </c>
    </row>
    <row r="19" spans="1:8" x14ac:dyDescent="0.2">
      <c r="A19" s="57" t="s">
        <v>4</v>
      </c>
      <c r="B19" s="3" t="s">
        <v>15</v>
      </c>
      <c r="C19" s="4">
        <v>240</v>
      </c>
      <c r="D19" s="4">
        <v>276</v>
      </c>
      <c r="E19" s="4">
        <v>247</v>
      </c>
      <c r="F19" s="4">
        <v>319</v>
      </c>
      <c r="G19" s="4">
        <v>191</v>
      </c>
      <c r="H19" s="4">
        <v>242</v>
      </c>
    </row>
    <row r="20" spans="1:8" x14ac:dyDescent="0.2">
      <c r="A20" s="57" t="s">
        <v>4</v>
      </c>
      <c r="B20" s="3" t="s">
        <v>16</v>
      </c>
      <c r="C20" s="4">
        <v>189</v>
      </c>
      <c r="D20" s="4">
        <v>74</v>
      </c>
      <c r="E20" s="4">
        <v>136</v>
      </c>
      <c r="F20" s="4">
        <v>214</v>
      </c>
      <c r="G20" s="4">
        <v>14</v>
      </c>
      <c r="H20" s="4">
        <v>24</v>
      </c>
    </row>
    <row r="21" spans="1:8" x14ac:dyDescent="0.2">
      <c r="A21" s="57"/>
      <c r="B21" s="13" t="s">
        <v>12</v>
      </c>
      <c r="C21" s="14">
        <f t="shared" ref="C21:F21" si="3">SUM(C16:C20)</f>
        <v>7330</v>
      </c>
      <c r="D21" s="14">
        <f t="shared" si="3"/>
        <v>7139</v>
      </c>
      <c r="E21" s="54">
        <f t="shared" si="3"/>
        <v>6438</v>
      </c>
      <c r="F21" s="54">
        <f t="shared" si="3"/>
        <v>7986</v>
      </c>
      <c r="G21" s="14">
        <f t="shared" ref="G21:H21" si="4">SUM(G16:G20)</f>
        <v>4632</v>
      </c>
      <c r="H21" s="14">
        <f t="shared" si="4"/>
        <v>5089</v>
      </c>
    </row>
    <row r="22" spans="1:8" ht="7.15" customHeight="1" x14ac:dyDescent="0.2">
      <c r="A22" s="22"/>
      <c r="B22" s="11"/>
      <c r="C22" s="12"/>
      <c r="D22" s="12"/>
      <c r="E22" s="12"/>
      <c r="F22" s="12"/>
      <c r="G22" s="12"/>
      <c r="H22" s="12"/>
    </row>
    <row r="23" spans="1:8" x14ac:dyDescent="0.2">
      <c r="A23" s="22"/>
      <c r="B23" s="15" t="s">
        <v>8</v>
      </c>
      <c r="C23" s="55">
        <f>D21/C21</f>
        <v>0.97394270122783089</v>
      </c>
      <c r="D23" s="56"/>
      <c r="E23" s="55">
        <f>F21/E21</f>
        <v>1.2404473438956198</v>
      </c>
      <c r="F23" s="56"/>
      <c r="G23" s="55">
        <f>H21/G21</f>
        <v>1.0986614853195165</v>
      </c>
      <c r="H23" s="56"/>
    </row>
    <row r="24" spans="1:8" x14ac:dyDescent="0.2">
      <c r="C24" s="2"/>
      <c r="D24" s="2"/>
      <c r="E24" s="2"/>
      <c r="F24" s="2"/>
      <c r="G24" s="2"/>
      <c r="H24" s="2"/>
    </row>
    <row r="25" spans="1:8" x14ac:dyDescent="0.2">
      <c r="A25" s="57" t="s">
        <v>21</v>
      </c>
      <c r="B25" s="3" t="s">
        <v>11</v>
      </c>
      <c r="C25" s="4">
        <v>1492</v>
      </c>
      <c r="D25" s="4">
        <v>1756</v>
      </c>
      <c r="E25" s="4">
        <v>1378</v>
      </c>
      <c r="F25" s="4">
        <v>1474</v>
      </c>
      <c r="G25" s="4">
        <v>967</v>
      </c>
      <c r="H25" s="4">
        <v>994</v>
      </c>
    </row>
    <row r="26" spans="1:8" x14ac:dyDescent="0.2">
      <c r="A26" s="57"/>
      <c r="B26" s="3" t="s">
        <v>13</v>
      </c>
      <c r="C26" s="4">
        <v>383</v>
      </c>
      <c r="D26" s="4">
        <v>647</v>
      </c>
      <c r="E26" s="4">
        <v>286</v>
      </c>
      <c r="F26" s="4">
        <v>600</v>
      </c>
      <c r="G26" s="4">
        <v>199</v>
      </c>
      <c r="H26" s="4">
        <v>313</v>
      </c>
    </row>
    <row r="27" spans="1:8" x14ac:dyDescent="0.2">
      <c r="A27" s="57"/>
      <c r="B27" s="3" t="s">
        <v>14</v>
      </c>
      <c r="C27" s="4">
        <v>143</v>
      </c>
      <c r="D27" s="4">
        <v>127</v>
      </c>
      <c r="E27" s="4">
        <v>105</v>
      </c>
      <c r="F27" s="4">
        <v>114</v>
      </c>
      <c r="G27" s="4">
        <v>97</v>
      </c>
      <c r="H27" s="4">
        <v>99</v>
      </c>
    </row>
    <row r="28" spans="1:8" x14ac:dyDescent="0.2">
      <c r="A28" s="57"/>
      <c r="B28" s="3" t="s">
        <v>15</v>
      </c>
      <c r="C28" s="4">
        <v>44</v>
      </c>
      <c r="D28" s="4">
        <v>65</v>
      </c>
      <c r="E28" s="4">
        <v>43</v>
      </c>
      <c r="F28" s="4">
        <v>59</v>
      </c>
      <c r="G28" s="4">
        <v>40</v>
      </c>
      <c r="H28" s="4">
        <v>44</v>
      </c>
    </row>
    <row r="29" spans="1:8" x14ac:dyDescent="0.2">
      <c r="A29" s="57"/>
      <c r="B29" s="3" t="s">
        <v>16</v>
      </c>
      <c r="C29" s="4">
        <v>20</v>
      </c>
      <c r="D29" s="4">
        <v>20</v>
      </c>
      <c r="E29" s="4">
        <v>10</v>
      </c>
      <c r="F29" s="4">
        <v>15</v>
      </c>
      <c r="G29" s="4">
        <v>9</v>
      </c>
      <c r="H29" s="4">
        <v>5</v>
      </c>
    </row>
    <row r="30" spans="1:8" x14ac:dyDescent="0.2">
      <c r="A30" s="57"/>
      <c r="B30" s="13" t="s">
        <v>12</v>
      </c>
      <c r="C30" s="14">
        <f t="shared" ref="C30:F30" si="5">SUM(C25:C29)</f>
        <v>2082</v>
      </c>
      <c r="D30" s="14">
        <f t="shared" si="5"/>
        <v>2615</v>
      </c>
      <c r="E30" s="54">
        <f t="shared" si="5"/>
        <v>1822</v>
      </c>
      <c r="F30" s="54">
        <f t="shared" si="5"/>
        <v>2262</v>
      </c>
      <c r="G30" s="14">
        <f t="shared" ref="G30:H30" si="6">SUM(G25:G29)</f>
        <v>1312</v>
      </c>
      <c r="H30" s="14">
        <f t="shared" si="6"/>
        <v>1455</v>
      </c>
    </row>
    <row r="31" spans="1:8" ht="7.15" customHeight="1" x14ac:dyDescent="0.2">
      <c r="A31" s="22"/>
      <c r="B31" s="11"/>
      <c r="C31" s="12"/>
      <c r="D31" s="12"/>
      <c r="E31" s="12"/>
      <c r="F31" s="12"/>
      <c r="G31" s="12"/>
      <c r="H31" s="12"/>
    </row>
    <row r="32" spans="1:8" x14ac:dyDescent="0.2">
      <c r="A32" s="22"/>
      <c r="B32" s="15" t="s">
        <v>8</v>
      </c>
      <c r="C32" s="55">
        <f>D30/C30</f>
        <v>1.256003842459174</v>
      </c>
      <c r="D32" s="56"/>
      <c r="E32" s="55">
        <f>F30/E30</f>
        <v>1.2414928649835346</v>
      </c>
      <c r="F32" s="56"/>
      <c r="G32" s="55">
        <f>H30/G30</f>
        <v>1.1089939024390243</v>
      </c>
      <c r="H32" s="56"/>
    </row>
    <row r="33" spans="1:8" x14ac:dyDescent="0.2">
      <c r="C33" s="2"/>
      <c r="D33" s="2"/>
      <c r="E33" s="2"/>
      <c r="F33" s="2"/>
      <c r="G33" s="2"/>
      <c r="H33" s="2"/>
    </row>
    <row r="34" spans="1:8" x14ac:dyDescent="0.2">
      <c r="A34" s="57" t="s">
        <v>22</v>
      </c>
      <c r="B34" s="3" t="s">
        <v>11</v>
      </c>
      <c r="C34" s="4">
        <v>1600</v>
      </c>
      <c r="D34" s="4">
        <v>1690</v>
      </c>
      <c r="E34" s="4">
        <v>1512</v>
      </c>
      <c r="F34" s="4">
        <v>1504</v>
      </c>
      <c r="G34" s="4">
        <v>1049</v>
      </c>
      <c r="H34" s="4">
        <v>1074</v>
      </c>
    </row>
    <row r="35" spans="1:8" x14ac:dyDescent="0.2">
      <c r="A35" s="57" t="s">
        <v>5</v>
      </c>
      <c r="B35" s="3" t="s">
        <v>13</v>
      </c>
      <c r="C35" s="4">
        <v>490</v>
      </c>
      <c r="D35" s="4">
        <v>669</v>
      </c>
      <c r="E35" s="4">
        <v>429</v>
      </c>
      <c r="F35" s="4">
        <v>881</v>
      </c>
      <c r="G35" s="4">
        <v>213</v>
      </c>
      <c r="H35" s="4">
        <v>718</v>
      </c>
    </row>
    <row r="36" spans="1:8" x14ac:dyDescent="0.2">
      <c r="A36" s="57" t="s">
        <v>5</v>
      </c>
      <c r="B36" s="3" t="s">
        <v>14</v>
      </c>
      <c r="C36" s="4">
        <v>232</v>
      </c>
      <c r="D36" s="4">
        <v>225</v>
      </c>
      <c r="E36" s="4">
        <v>220</v>
      </c>
      <c r="F36" s="4">
        <v>211</v>
      </c>
      <c r="G36" s="4">
        <v>120</v>
      </c>
      <c r="H36" s="4">
        <v>125</v>
      </c>
    </row>
    <row r="37" spans="1:8" x14ac:dyDescent="0.2">
      <c r="A37" s="57" t="s">
        <v>5</v>
      </c>
      <c r="B37" s="3" t="s">
        <v>15</v>
      </c>
      <c r="C37" s="4">
        <v>102</v>
      </c>
      <c r="D37" s="4">
        <v>112</v>
      </c>
      <c r="E37" s="4">
        <v>88</v>
      </c>
      <c r="F37" s="4">
        <v>128</v>
      </c>
      <c r="G37" s="4">
        <v>44</v>
      </c>
      <c r="H37" s="4">
        <v>64</v>
      </c>
    </row>
    <row r="38" spans="1:8" x14ac:dyDescent="0.2">
      <c r="A38" s="57" t="s">
        <v>5</v>
      </c>
      <c r="B38" s="3" t="s">
        <v>16</v>
      </c>
      <c r="C38" s="4">
        <v>19</v>
      </c>
      <c r="D38" s="4">
        <v>24</v>
      </c>
      <c r="E38" s="4">
        <v>17</v>
      </c>
      <c r="F38" s="4">
        <v>20</v>
      </c>
      <c r="G38" s="4">
        <v>12</v>
      </c>
      <c r="H38" s="4">
        <v>15</v>
      </c>
    </row>
    <row r="39" spans="1:8" x14ac:dyDescent="0.2">
      <c r="A39" s="57"/>
      <c r="B39" s="13" t="s">
        <v>12</v>
      </c>
      <c r="C39" s="14">
        <f t="shared" ref="C39:F39" si="7">SUM(C34:C38)</f>
        <v>2443</v>
      </c>
      <c r="D39" s="14">
        <f t="shared" si="7"/>
        <v>2720</v>
      </c>
      <c r="E39" s="54">
        <f t="shared" si="7"/>
        <v>2266</v>
      </c>
      <c r="F39" s="54">
        <f t="shared" si="7"/>
        <v>2744</v>
      </c>
      <c r="G39" s="14">
        <f t="shared" ref="G39:H39" si="8">SUM(G34:G38)</f>
        <v>1438</v>
      </c>
      <c r="H39" s="14">
        <f t="shared" si="8"/>
        <v>1996</v>
      </c>
    </row>
    <row r="40" spans="1:8" ht="7.15" customHeight="1" x14ac:dyDescent="0.2">
      <c r="A40" s="22"/>
      <c r="B40" s="11"/>
      <c r="C40" s="12"/>
      <c r="D40" s="12"/>
      <c r="E40" s="12"/>
      <c r="F40" s="12"/>
      <c r="G40" s="12"/>
      <c r="H40" s="12"/>
    </row>
    <row r="41" spans="1:8" x14ac:dyDescent="0.2">
      <c r="A41" s="22"/>
      <c r="B41" s="15" t="s">
        <v>8</v>
      </c>
      <c r="C41" s="55">
        <f>D39/C39</f>
        <v>1.1133851821530905</v>
      </c>
      <c r="D41" s="56"/>
      <c r="E41" s="55">
        <f>F39/E39</f>
        <v>1.2109443954104149</v>
      </c>
      <c r="F41" s="56"/>
      <c r="G41" s="55">
        <f>H39/G39</f>
        <v>1.388038942976356</v>
      </c>
      <c r="H41" s="56"/>
    </row>
    <row r="42" spans="1:8" x14ac:dyDescent="0.2">
      <c r="C42" s="46"/>
      <c r="D42" s="46"/>
      <c r="E42" s="46"/>
      <c r="F42" s="46"/>
      <c r="G42" s="46"/>
      <c r="H42" s="46"/>
    </row>
    <row r="43" spans="1:8" ht="15" customHeight="1" x14ac:dyDescent="0.2">
      <c r="A43" s="47" t="s">
        <v>38</v>
      </c>
    </row>
    <row r="44" spans="1:8" x14ac:dyDescent="0.2">
      <c r="A44" s="47" t="s">
        <v>6</v>
      </c>
    </row>
  </sheetData>
  <mergeCells count="16">
    <mergeCell ref="G14:H14"/>
    <mergeCell ref="G23:H23"/>
    <mergeCell ref="G32:H32"/>
    <mergeCell ref="G41:H41"/>
    <mergeCell ref="A7:A12"/>
    <mergeCell ref="A16:A21"/>
    <mergeCell ref="A25:A30"/>
    <mergeCell ref="A34:A39"/>
    <mergeCell ref="C41:D41"/>
    <mergeCell ref="E41:F41"/>
    <mergeCell ref="C14:D14"/>
    <mergeCell ref="E14:F14"/>
    <mergeCell ref="C23:D23"/>
    <mergeCell ref="E23:F23"/>
    <mergeCell ref="C32:D32"/>
    <mergeCell ref="E32:F32"/>
  </mergeCells>
  <conditionalFormatting sqref="G14:H14">
    <cfRule type="cellIs" dxfId="31" priority="23" operator="greaterThan">
      <formula>1</formula>
    </cfRule>
    <cfRule type="cellIs" dxfId="30" priority="24" operator="lessThan">
      <formula>1</formula>
    </cfRule>
  </conditionalFormatting>
  <conditionalFormatting sqref="G23:H23">
    <cfRule type="cellIs" dxfId="29" priority="21" operator="greaterThan">
      <formula>1</formula>
    </cfRule>
    <cfRule type="cellIs" dxfId="28" priority="22" operator="lessThan">
      <formula>1</formula>
    </cfRule>
  </conditionalFormatting>
  <conditionalFormatting sqref="G32:H32">
    <cfRule type="cellIs" dxfId="27" priority="19" operator="greaterThan">
      <formula>1</formula>
    </cfRule>
    <cfRule type="cellIs" dxfId="26" priority="20" operator="lessThan">
      <formula>1</formula>
    </cfRule>
  </conditionalFormatting>
  <conditionalFormatting sqref="G41:H41">
    <cfRule type="cellIs" dxfId="25" priority="17" operator="greaterThan">
      <formula>1</formula>
    </cfRule>
    <cfRule type="cellIs" dxfId="24" priority="18" operator="lessThan">
      <formula>1</formula>
    </cfRule>
  </conditionalFormatting>
  <conditionalFormatting sqref="C14:D14">
    <cfRule type="cellIs" dxfId="23" priority="15" operator="greaterThan">
      <formula>1</formula>
    </cfRule>
    <cfRule type="cellIs" dxfId="22" priority="16" operator="lessThan">
      <formula>1</formula>
    </cfRule>
  </conditionalFormatting>
  <conditionalFormatting sqref="C23:D23">
    <cfRule type="cellIs" dxfId="21" priority="13" operator="greaterThan">
      <formula>1</formula>
    </cfRule>
    <cfRule type="cellIs" dxfId="20" priority="14" operator="lessThan">
      <formula>1</formula>
    </cfRule>
  </conditionalFormatting>
  <conditionalFormatting sqref="C32:D32">
    <cfRule type="cellIs" dxfId="19" priority="11" operator="greaterThan">
      <formula>1</formula>
    </cfRule>
    <cfRule type="cellIs" dxfId="18" priority="12" operator="lessThan">
      <formula>1</formula>
    </cfRule>
  </conditionalFormatting>
  <conditionalFormatting sqref="C41:D41">
    <cfRule type="cellIs" dxfId="17" priority="9" operator="greaterThan">
      <formula>1</formula>
    </cfRule>
    <cfRule type="cellIs" dxfId="16" priority="10" operator="lessThan">
      <formula>1</formula>
    </cfRule>
  </conditionalFormatting>
  <conditionalFormatting sqref="E14:F14">
    <cfRule type="cellIs" dxfId="15" priority="7" operator="greaterThan">
      <formula>1</formula>
    </cfRule>
    <cfRule type="cellIs" dxfId="14" priority="8" operator="lessThan">
      <formula>1</formula>
    </cfRule>
  </conditionalFormatting>
  <conditionalFormatting sqref="E23:F23">
    <cfRule type="cellIs" dxfId="13" priority="5" operator="greaterThan">
      <formula>1</formula>
    </cfRule>
    <cfRule type="cellIs" dxfId="12" priority="6" operator="lessThan">
      <formula>1</formula>
    </cfRule>
  </conditionalFormatting>
  <conditionalFormatting sqref="E32:F32">
    <cfRule type="cellIs" dxfId="11" priority="3" operator="greaterThan">
      <formula>1</formula>
    </cfRule>
    <cfRule type="cellIs" dxfId="10" priority="4" operator="lessThan">
      <formula>1</formula>
    </cfRule>
  </conditionalFormatting>
  <conditionalFormatting sqref="E41:F41">
    <cfRule type="cellIs" dxfId="9" priority="1" operator="greaterThan">
      <formula>1</formula>
    </cfRule>
    <cfRule type="cellIs" dxfId="8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showGridLines="0" zoomScaleNormal="100" workbookViewId="0">
      <selection activeCell="H1" sqref="H1:H1048576"/>
    </sheetView>
  </sheetViews>
  <sheetFormatPr defaultColWidth="9.140625" defaultRowHeight="12.75" x14ac:dyDescent="0.2"/>
  <cols>
    <col min="1" max="1" width="24.42578125" style="10" customWidth="1"/>
    <col min="2" max="2" width="40.28515625" style="1" customWidth="1"/>
    <col min="3" max="3" width="12.140625" style="1" customWidth="1"/>
    <col min="4" max="4" width="12" style="1" customWidth="1"/>
    <col min="5" max="5" width="3" style="23" customWidth="1"/>
    <col min="6" max="11" width="9.140625" style="1"/>
    <col min="12" max="12" width="44.85546875" style="1" bestFit="1" customWidth="1"/>
    <col min="13" max="13" width="41.85546875" style="1" bestFit="1" customWidth="1"/>
    <col min="14" max="16384" width="9.140625" style="1"/>
  </cols>
  <sheetData>
    <row r="1" spans="1:6" ht="15.75" x14ac:dyDescent="0.25">
      <c r="A1" s="8" t="s">
        <v>18</v>
      </c>
    </row>
    <row r="2" spans="1:6" ht="15" x14ac:dyDescent="0.25">
      <c r="A2" s="9" t="s">
        <v>9</v>
      </c>
    </row>
    <row r="3" spans="1:6" x14ac:dyDescent="0.2">
      <c r="A3" s="29" t="s">
        <v>10</v>
      </c>
      <c r="B3" s="30"/>
      <c r="E3" s="1"/>
    </row>
    <row r="4" spans="1:6" x14ac:dyDescent="0.2">
      <c r="A4" s="35" t="s">
        <v>37</v>
      </c>
      <c r="B4" s="30"/>
      <c r="E4" s="1"/>
    </row>
    <row r="5" spans="1:6" s="30" customFormat="1" x14ac:dyDescent="0.2">
      <c r="A5" s="29"/>
      <c r="E5" s="31"/>
    </row>
    <row r="6" spans="1:6" ht="44.25" customHeight="1" x14ac:dyDescent="0.2">
      <c r="A6" s="6" t="s">
        <v>1</v>
      </c>
      <c r="B6" s="6" t="s">
        <v>2</v>
      </c>
      <c r="C6" s="26" t="s">
        <v>34</v>
      </c>
      <c r="D6" s="26" t="s">
        <v>39</v>
      </c>
      <c r="E6" s="24"/>
      <c r="F6" s="7" t="s">
        <v>23</v>
      </c>
    </row>
    <row r="7" spans="1:6" s="18" customFormat="1" ht="27" customHeight="1" x14ac:dyDescent="0.25">
      <c r="A7" s="27" t="s">
        <v>19</v>
      </c>
      <c r="B7" s="19" t="s">
        <v>12</v>
      </c>
      <c r="C7" s="49">
        <v>11618</v>
      </c>
      <c r="D7" s="20">
        <v>7540</v>
      </c>
      <c r="E7" s="25"/>
      <c r="F7" s="21">
        <f>(D7-C7)/C7</f>
        <v>-0.35100705801342746</v>
      </c>
    </row>
    <row r="8" spans="1:6" ht="14.45" customHeight="1" x14ac:dyDescent="0.2">
      <c r="A8" s="28"/>
      <c r="B8" s="11"/>
      <c r="C8" s="50"/>
      <c r="D8" s="16"/>
      <c r="E8" s="16"/>
      <c r="F8" s="17"/>
    </row>
    <row r="9" spans="1:6" ht="27" customHeight="1" x14ac:dyDescent="0.2">
      <c r="A9" s="27" t="s">
        <v>20</v>
      </c>
      <c r="B9" s="19" t="s">
        <v>12</v>
      </c>
      <c r="C9" s="49">
        <v>10513</v>
      </c>
      <c r="D9" s="20">
        <v>9431</v>
      </c>
      <c r="E9" s="25"/>
      <c r="F9" s="21">
        <f>(D9-C9)/C9</f>
        <v>-0.10292019404546751</v>
      </c>
    </row>
    <row r="10" spans="1:6" ht="12.75" customHeight="1" x14ac:dyDescent="0.2">
      <c r="C10" s="51"/>
      <c r="D10" s="2"/>
      <c r="E10" s="12"/>
      <c r="F10" s="2"/>
    </row>
    <row r="11" spans="1:6" s="18" customFormat="1" ht="27" customHeight="1" x14ac:dyDescent="0.25">
      <c r="A11" s="27" t="s">
        <v>21</v>
      </c>
      <c r="B11" s="19" t="s">
        <v>12</v>
      </c>
      <c r="C11" s="49">
        <v>3370</v>
      </c>
      <c r="D11" s="20">
        <v>2630</v>
      </c>
      <c r="E11" s="25"/>
      <c r="F11" s="21">
        <f>(D11-C11)/C11</f>
        <v>-0.21958456973293769</v>
      </c>
    </row>
    <row r="12" spans="1:6" x14ac:dyDescent="0.2">
      <c r="C12" s="51"/>
      <c r="D12" s="2"/>
      <c r="E12" s="12"/>
    </row>
    <row r="13" spans="1:6" s="18" customFormat="1" ht="27" customHeight="1" x14ac:dyDescent="0.25">
      <c r="A13" s="27" t="s">
        <v>22</v>
      </c>
      <c r="B13" s="19" t="s">
        <v>12</v>
      </c>
      <c r="C13" s="49">
        <v>3069</v>
      </c>
      <c r="D13" s="20">
        <v>2064</v>
      </c>
      <c r="E13" s="25"/>
      <c r="F13" s="21">
        <f>(D13-C13)/C13</f>
        <v>-0.32746823069403713</v>
      </c>
    </row>
    <row r="14" spans="1:6" x14ac:dyDescent="0.2">
      <c r="C14" s="2"/>
      <c r="D14" s="2"/>
      <c r="E14" s="12"/>
    </row>
    <row r="16" spans="1:6" x14ac:dyDescent="0.2">
      <c r="A16" s="47" t="s">
        <v>38</v>
      </c>
    </row>
    <row r="17" spans="1:1" x14ac:dyDescent="0.2">
      <c r="A17" s="47" t="s">
        <v>6</v>
      </c>
    </row>
  </sheetData>
  <conditionalFormatting sqref="F7">
    <cfRule type="cellIs" dxfId="7" priority="13" operator="lessThan">
      <formula>0</formula>
    </cfRule>
    <cfRule type="cellIs" dxfId="6" priority="14" operator="greaterThan">
      <formula>0</formula>
    </cfRule>
  </conditionalFormatting>
  <conditionalFormatting sqref="F9">
    <cfRule type="cellIs" dxfId="5" priority="11" operator="lessThan">
      <formula>0</formula>
    </cfRule>
    <cfRule type="cellIs" dxfId="4" priority="12" operator="greaterThan">
      <formula>0</formula>
    </cfRule>
  </conditionalFormatting>
  <conditionalFormatting sqref="F11">
    <cfRule type="cellIs" dxfId="3" priority="9" operator="lessThan">
      <formula>0</formula>
    </cfRule>
    <cfRule type="cellIs" dxfId="2" priority="10" operator="greaterThan">
      <formula>0</formula>
    </cfRule>
  </conditionalFormatting>
  <conditionalFormatting sqref="F13">
    <cfRule type="cellIs" dxfId="1" priority="7" operator="lessThan">
      <formula>0</formula>
    </cfRule>
    <cfRule type="cellIs" dxfId="0" priority="8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5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showGridLines="0" workbookViewId="0">
      <selection activeCell="A4" sqref="A4"/>
    </sheetView>
  </sheetViews>
  <sheetFormatPr defaultColWidth="9.140625" defaultRowHeight="12.75" x14ac:dyDescent="0.2"/>
  <cols>
    <col min="1" max="1" width="15.28515625" style="45" customWidth="1"/>
    <col min="2" max="2" width="40.140625" style="33" customWidth="1"/>
    <col min="3" max="3" width="11" style="33" customWidth="1"/>
    <col min="4" max="5" width="9.140625" style="33"/>
    <col min="6" max="6" width="10.5703125" style="33" customWidth="1"/>
    <col min="7" max="12" width="9.140625" style="33"/>
    <col min="13" max="13" width="9.140625" style="33" customWidth="1"/>
    <col min="14" max="14" width="10.7109375" style="33" bestFit="1" customWidth="1"/>
    <col min="15" max="16384" width="9.140625" style="33"/>
  </cols>
  <sheetData>
    <row r="1" spans="1:15" ht="15.75" x14ac:dyDescent="0.25">
      <c r="A1" s="32" t="s">
        <v>18</v>
      </c>
    </row>
    <row r="2" spans="1:15" ht="15" x14ac:dyDescent="0.25">
      <c r="A2" s="34" t="s">
        <v>17</v>
      </c>
    </row>
    <row r="3" spans="1:15" x14ac:dyDescent="0.2">
      <c r="A3" s="35" t="s">
        <v>10</v>
      </c>
      <c r="B3" s="36"/>
    </row>
    <row r="4" spans="1:15" x14ac:dyDescent="0.2">
      <c r="A4" s="35" t="s">
        <v>37</v>
      </c>
      <c r="B4" s="36"/>
    </row>
    <row r="6" spans="1:15" x14ac:dyDescent="0.2">
      <c r="A6" s="37" t="s">
        <v>1</v>
      </c>
      <c r="B6" s="37" t="s">
        <v>2</v>
      </c>
      <c r="C6" s="52" t="s">
        <v>33</v>
      </c>
      <c r="D6" s="52">
        <v>2009</v>
      </c>
      <c r="E6" s="52">
        <v>2010</v>
      </c>
      <c r="F6" s="52">
        <v>2011</v>
      </c>
      <c r="G6" s="52">
        <v>2012</v>
      </c>
      <c r="H6" s="52">
        <v>2013</v>
      </c>
      <c r="I6" s="52">
        <v>2014</v>
      </c>
      <c r="J6" s="52">
        <v>2015</v>
      </c>
      <c r="K6" s="52">
        <v>2016</v>
      </c>
      <c r="L6" s="52">
        <v>2017</v>
      </c>
      <c r="M6" s="52">
        <v>2018</v>
      </c>
      <c r="N6" s="53">
        <v>43738</v>
      </c>
      <c r="O6" s="52" t="s">
        <v>0</v>
      </c>
    </row>
    <row r="7" spans="1:15" ht="12.75" customHeight="1" x14ac:dyDescent="0.2">
      <c r="A7" s="58" t="s">
        <v>24</v>
      </c>
      <c r="B7" s="38" t="s">
        <v>11</v>
      </c>
      <c r="C7" s="39">
        <v>2</v>
      </c>
      <c r="D7" s="39">
        <v>1</v>
      </c>
      <c r="E7" s="39">
        <v>57</v>
      </c>
      <c r="F7" s="39">
        <v>44</v>
      </c>
      <c r="G7" s="39">
        <v>51</v>
      </c>
      <c r="H7" s="39">
        <v>61</v>
      </c>
      <c r="I7" s="39">
        <v>24</v>
      </c>
      <c r="J7" s="39">
        <v>42</v>
      </c>
      <c r="K7" s="39">
        <v>39</v>
      </c>
      <c r="L7" s="39">
        <v>44</v>
      </c>
      <c r="M7" s="39">
        <v>118</v>
      </c>
      <c r="N7" s="39">
        <v>965</v>
      </c>
      <c r="O7" s="39">
        <v>1448</v>
      </c>
    </row>
    <row r="8" spans="1:15" x14ac:dyDescent="0.2">
      <c r="A8" s="59"/>
      <c r="B8" s="38" t="s">
        <v>13</v>
      </c>
      <c r="C8" s="39">
        <v>59</v>
      </c>
      <c r="D8" s="39">
        <v>54</v>
      </c>
      <c r="E8" s="39">
        <v>114</v>
      </c>
      <c r="F8" s="39">
        <v>243</v>
      </c>
      <c r="G8" s="39">
        <v>322</v>
      </c>
      <c r="H8" s="39">
        <v>358</v>
      </c>
      <c r="I8" s="39">
        <v>399</v>
      </c>
      <c r="J8" s="39">
        <v>415</v>
      </c>
      <c r="K8" s="39">
        <v>573</v>
      </c>
      <c r="L8" s="39">
        <v>693</v>
      </c>
      <c r="M8" s="39">
        <v>735</v>
      </c>
      <c r="N8" s="39">
        <v>482</v>
      </c>
      <c r="O8" s="39">
        <v>4447</v>
      </c>
    </row>
    <row r="9" spans="1:15" x14ac:dyDescent="0.2">
      <c r="A9" s="59"/>
      <c r="B9" s="38" t="s">
        <v>14</v>
      </c>
      <c r="C9" s="39"/>
      <c r="D9" s="39"/>
      <c r="E9" s="39"/>
      <c r="F9" s="39"/>
      <c r="G9" s="39"/>
      <c r="H9" s="39"/>
      <c r="I9" s="39"/>
      <c r="J9" s="39"/>
      <c r="K9" s="39">
        <v>2</v>
      </c>
      <c r="L9" s="39">
        <v>2</v>
      </c>
      <c r="M9" s="39">
        <v>10</v>
      </c>
      <c r="N9" s="39">
        <v>120</v>
      </c>
      <c r="O9" s="39">
        <v>134</v>
      </c>
    </row>
    <row r="10" spans="1:15" x14ac:dyDescent="0.2">
      <c r="A10" s="59"/>
      <c r="B10" s="38" t="s">
        <v>25</v>
      </c>
      <c r="C10" s="39">
        <v>84</v>
      </c>
      <c r="D10" s="39">
        <v>36</v>
      </c>
      <c r="E10" s="39">
        <v>52</v>
      </c>
      <c r="F10" s="39">
        <v>45</v>
      </c>
      <c r="G10" s="39">
        <v>85</v>
      </c>
      <c r="H10" s="39">
        <v>125</v>
      </c>
      <c r="I10" s="39">
        <v>163</v>
      </c>
      <c r="J10" s="39">
        <v>164</v>
      </c>
      <c r="K10" s="39">
        <v>147</v>
      </c>
      <c r="L10" s="39">
        <v>176</v>
      </c>
      <c r="M10" s="39">
        <v>198</v>
      </c>
      <c r="N10" s="39">
        <v>183</v>
      </c>
      <c r="O10" s="39">
        <v>1458</v>
      </c>
    </row>
    <row r="11" spans="1:15" x14ac:dyDescent="0.2">
      <c r="A11" s="59"/>
      <c r="B11" s="38" t="s">
        <v>16</v>
      </c>
      <c r="C11" s="39">
        <v>2</v>
      </c>
      <c r="D11" s="40"/>
      <c r="E11" s="40">
        <v>1</v>
      </c>
      <c r="F11" s="39"/>
      <c r="G11" s="39">
        <v>1</v>
      </c>
      <c r="H11" s="39"/>
      <c r="I11" s="39">
        <v>2</v>
      </c>
      <c r="J11" s="39">
        <v>3</v>
      </c>
      <c r="K11" s="39">
        <v>1</v>
      </c>
      <c r="L11" s="39">
        <v>6</v>
      </c>
      <c r="M11" s="39">
        <v>13</v>
      </c>
      <c r="N11" s="39">
        <v>24</v>
      </c>
      <c r="O11" s="39">
        <v>53</v>
      </c>
    </row>
    <row r="12" spans="1:15" x14ac:dyDescent="0.2">
      <c r="A12" s="59"/>
      <c r="B12" s="41" t="s">
        <v>26</v>
      </c>
      <c r="C12" s="42">
        <v>147</v>
      </c>
      <c r="D12" s="42">
        <v>91</v>
      </c>
      <c r="E12" s="42">
        <v>224</v>
      </c>
      <c r="F12" s="42">
        <v>332</v>
      </c>
      <c r="G12" s="42">
        <v>459</v>
      </c>
      <c r="H12" s="42">
        <v>544</v>
      </c>
      <c r="I12" s="42">
        <v>588</v>
      </c>
      <c r="J12" s="42">
        <v>624</v>
      </c>
      <c r="K12" s="42">
        <v>762</v>
      </c>
      <c r="L12" s="42">
        <v>921</v>
      </c>
      <c r="M12" s="42">
        <v>1074</v>
      </c>
      <c r="N12" s="42">
        <v>1774</v>
      </c>
      <c r="O12" s="42">
        <v>7540</v>
      </c>
    </row>
    <row r="13" spans="1:15" x14ac:dyDescent="0.2">
      <c r="A13" s="60"/>
      <c r="B13" s="43" t="s">
        <v>27</v>
      </c>
      <c r="C13" s="44">
        <v>1.9496021220159199E-2</v>
      </c>
      <c r="D13" s="44">
        <v>1.20689655172414E-2</v>
      </c>
      <c r="E13" s="44">
        <v>2.9708222811671101E-2</v>
      </c>
      <c r="F13" s="44">
        <v>4.4031830238726803E-2</v>
      </c>
      <c r="G13" s="44">
        <v>6.0875331564986701E-2</v>
      </c>
      <c r="H13" s="44">
        <v>7.2148541114058398E-2</v>
      </c>
      <c r="I13" s="44">
        <v>7.79840848806366E-2</v>
      </c>
      <c r="J13" s="44">
        <v>8.2758620689655199E-2</v>
      </c>
      <c r="K13" s="44">
        <v>0.10106100795756</v>
      </c>
      <c r="L13" s="44">
        <v>0.122148541114058</v>
      </c>
      <c r="M13" s="44">
        <v>0.14244031830238699</v>
      </c>
      <c r="N13" s="44">
        <v>0.23527851458885901</v>
      </c>
      <c r="O13" s="44">
        <v>1</v>
      </c>
    </row>
    <row r="14" spans="1:15" x14ac:dyDescent="0.2">
      <c r="C14" s="48"/>
      <c r="D14" s="48"/>
      <c r="E14" s="48"/>
      <c r="F14" s="48"/>
      <c r="G14" s="48"/>
    </row>
    <row r="15" spans="1:15" ht="12.75" customHeight="1" x14ac:dyDescent="0.2">
      <c r="A15" s="58" t="s">
        <v>28</v>
      </c>
      <c r="B15" s="38" t="s">
        <v>11</v>
      </c>
      <c r="C15" s="39">
        <v>1</v>
      </c>
      <c r="D15" s="39"/>
      <c r="E15" s="39">
        <v>1</v>
      </c>
      <c r="F15" s="39">
        <v>2</v>
      </c>
      <c r="G15" s="39">
        <v>2</v>
      </c>
      <c r="H15" s="39">
        <v>4</v>
      </c>
      <c r="I15" s="39">
        <v>6</v>
      </c>
      <c r="J15" s="39">
        <v>9</v>
      </c>
      <c r="K15" s="39">
        <v>12</v>
      </c>
      <c r="L15" s="39">
        <v>37</v>
      </c>
      <c r="M15" s="39">
        <v>245</v>
      </c>
      <c r="N15" s="39">
        <v>2095</v>
      </c>
      <c r="O15" s="39">
        <v>2414</v>
      </c>
    </row>
    <row r="16" spans="1:15" x14ac:dyDescent="0.2">
      <c r="A16" s="59"/>
      <c r="B16" s="38" t="s">
        <v>13</v>
      </c>
      <c r="C16" s="39">
        <v>167</v>
      </c>
      <c r="D16" s="39">
        <v>52</v>
      </c>
      <c r="E16" s="39">
        <v>110</v>
      </c>
      <c r="F16" s="39">
        <v>154</v>
      </c>
      <c r="G16" s="39">
        <v>188</v>
      </c>
      <c r="H16" s="39">
        <v>287</v>
      </c>
      <c r="I16" s="39">
        <v>411</v>
      </c>
      <c r="J16" s="39">
        <v>591</v>
      </c>
      <c r="K16" s="39">
        <v>704</v>
      </c>
      <c r="L16" s="39">
        <v>872</v>
      </c>
      <c r="M16" s="39">
        <v>727</v>
      </c>
      <c r="N16" s="39">
        <v>546</v>
      </c>
      <c r="O16" s="39">
        <v>4809</v>
      </c>
    </row>
    <row r="17" spans="1:15" x14ac:dyDescent="0.2">
      <c r="A17" s="59"/>
      <c r="B17" s="38" t="s">
        <v>14</v>
      </c>
      <c r="C17" s="39">
        <v>23</v>
      </c>
      <c r="D17" s="39">
        <v>1</v>
      </c>
      <c r="E17" s="39"/>
      <c r="F17" s="39"/>
      <c r="G17" s="39">
        <v>6</v>
      </c>
      <c r="H17" s="39">
        <v>30</v>
      </c>
      <c r="I17" s="39">
        <v>7</v>
      </c>
      <c r="J17" s="39">
        <v>9</v>
      </c>
      <c r="K17" s="39">
        <v>7</v>
      </c>
      <c r="L17" s="39">
        <v>2</v>
      </c>
      <c r="M17" s="39">
        <v>12</v>
      </c>
      <c r="N17" s="39">
        <v>211</v>
      </c>
      <c r="O17" s="39">
        <v>308</v>
      </c>
    </row>
    <row r="18" spans="1:15" x14ac:dyDescent="0.2">
      <c r="A18" s="59"/>
      <c r="B18" s="38" t="s">
        <v>25</v>
      </c>
      <c r="C18" s="39">
        <v>122</v>
      </c>
      <c r="D18" s="39">
        <v>31</v>
      </c>
      <c r="E18" s="39">
        <v>35</v>
      </c>
      <c r="F18" s="39">
        <v>64</v>
      </c>
      <c r="G18" s="39">
        <v>90</v>
      </c>
      <c r="H18" s="39">
        <v>150</v>
      </c>
      <c r="I18" s="39">
        <v>180</v>
      </c>
      <c r="J18" s="39">
        <v>172</v>
      </c>
      <c r="K18" s="39">
        <v>197</v>
      </c>
      <c r="L18" s="39">
        <v>202</v>
      </c>
      <c r="M18" s="39">
        <v>219</v>
      </c>
      <c r="N18" s="39">
        <v>189</v>
      </c>
      <c r="O18" s="39">
        <v>1651</v>
      </c>
    </row>
    <row r="19" spans="1:15" x14ac:dyDescent="0.2">
      <c r="A19" s="59"/>
      <c r="B19" s="38" t="s">
        <v>16</v>
      </c>
      <c r="C19" s="39">
        <v>3</v>
      </c>
      <c r="D19" s="40">
        <v>6</v>
      </c>
      <c r="E19" s="40">
        <v>7</v>
      </c>
      <c r="F19" s="39">
        <v>1</v>
      </c>
      <c r="G19" s="39">
        <v>1</v>
      </c>
      <c r="H19" s="39"/>
      <c r="I19" s="39">
        <v>1</v>
      </c>
      <c r="J19" s="39">
        <v>38</v>
      </c>
      <c r="K19" s="39">
        <v>58</v>
      </c>
      <c r="L19" s="39">
        <v>84</v>
      </c>
      <c r="M19" s="39">
        <v>41</v>
      </c>
      <c r="N19" s="39">
        <v>9</v>
      </c>
      <c r="O19" s="39">
        <v>249</v>
      </c>
    </row>
    <row r="20" spans="1:15" x14ac:dyDescent="0.2">
      <c r="A20" s="59"/>
      <c r="B20" s="41" t="s">
        <v>26</v>
      </c>
      <c r="C20" s="42">
        <v>316</v>
      </c>
      <c r="D20" s="42">
        <v>90</v>
      </c>
      <c r="E20" s="42">
        <v>153</v>
      </c>
      <c r="F20" s="42">
        <v>221</v>
      </c>
      <c r="G20" s="42">
        <v>287</v>
      </c>
      <c r="H20" s="42">
        <v>471</v>
      </c>
      <c r="I20" s="42">
        <v>605</v>
      </c>
      <c r="J20" s="42">
        <v>819</v>
      </c>
      <c r="K20" s="42">
        <v>978</v>
      </c>
      <c r="L20" s="42">
        <v>1197</v>
      </c>
      <c r="M20" s="42">
        <v>1244</v>
      </c>
      <c r="N20" s="42">
        <v>3050</v>
      </c>
      <c r="O20" s="42">
        <v>9431</v>
      </c>
    </row>
    <row r="21" spans="1:15" x14ac:dyDescent="0.2">
      <c r="A21" s="60"/>
      <c r="B21" s="43" t="s">
        <v>27</v>
      </c>
      <c r="C21" s="44">
        <v>3.35065210476089E-2</v>
      </c>
      <c r="D21" s="44">
        <v>9.5429965009012803E-3</v>
      </c>
      <c r="E21" s="44">
        <v>1.6223094051532199E-2</v>
      </c>
      <c r="F21" s="44">
        <v>2.34333580744354E-2</v>
      </c>
      <c r="G21" s="44">
        <v>3.04315555084297E-2</v>
      </c>
      <c r="H21" s="44">
        <v>4.9941681688050098E-2</v>
      </c>
      <c r="I21" s="44">
        <v>6.4150143144947505E-2</v>
      </c>
      <c r="J21" s="44">
        <v>8.6841268158201701E-2</v>
      </c>
      <c r="K21" s="44">
        <v>0.10370056197646101</v>
      </c>
      <c r="L21" s="44">
        <v>0.12692185346198701</v>
      </c>
      <c r="M21" s="44">
        <v>0.131905418301347</v>
      </c>
      <c r="N21" s="44">
        <v>0.323401548086099</v>
      </c>
      <c r="O21" s="44">
        <v>1</v>
      </c>
    </row>
    <row r="22" spans="1:15" x14ac:dyDescent="0.2">
      <c r="C22" s="48"/>
      <c r="D22" s="48"/>
      <c r="E22" s="48"/>
      <c r="F22" s="48"/>
      <c r="G22" s="48"/>
    </row>
    <row r="23" spans="1:15" ht="12.75" customHeight="1" x14ac:dyDescent="0.2">
      <c r="A23" s="58" t="s">
        <v>29</v>
      </c>
      <c r="B23" s="38" t="s">
        <v>11</v>
      </c>
      <c r="C23" s="39"/>
      <c r="D23" s="39"/>
      <c r="E23" s="39"/>
      <c r="F23" s="39"/>
      <c r="G23" s="39"/>
      <c r="H23" s="39"/>
      <c r="I23" s="39"/>
      <c r="J23" s="39">
        <v>4</v>
      </c>
      <c r="K23" s="39">
        <v>17</v>
      </c>
      <c r="L23" s="39">
        <v>14</v>
      </c>
      <c r="M23" s="39">
        <v>59</v>
      </c>
      <c r="N23" s="39">
        <v>297</v>
      </c>
      <c r="O23" s="39">
        <v>391</v>
      </c>
    </row>
    <row r="24" spans="1:15" x14ac:dyDescent="0.2">
      <c r="A24" s="59"/>
      <c r="B24" s="38" t="s">
        <v>13</v>
      </c>
      <c r="C24" s="39">
        <v>155</v>
      </c>
      <c r="D24" s="39">
        <v>67</v>
      </c>
      <c r="E24" s="39">
        <v>77</v>
      </c>
      <c r="F24" s="39">
        <v>93</v>
      </c>
      <c r="G24" s="39">
        <v>105</v>
      </c>
      <c r="H24" s="39">
        <v>78</v>
      </c>
      <c r="I24" s="39">
        <v>101</v>
      </c>
      <c r="J24" s="39">
        <v>146</v>
      </c>
      <c r="K24" s="39">
        <v>235</v>
      </c>
      <c r="L24" s="39">
        <v>271</v>
      </c>
      <c r="M24" s="39">
        <v>241</v>
      </c>
      <c r="N24" s="39">
        <v>191</v>
      </c>
      <c r="O24" s="39">
        <v>1760</v>
      </c>
    </row>
    <row r="25" spans="1:15" x14ac:dyDescent="0.2">
      <c r="A25" s="59"/>
      <c r="B25" s="38" t="s">
        <v>14</v>
      </c>
      <c r="C25" s="39"/>
      <c r="D25" s="39"/>
      <c r="E25" s="39"/>
      <c r="F25" s="39"/>
      <c r="G25" s="39"/>
      <c r="H25" s="39"/>
      <c r="I25" s="39"/>
      <c r="J25" s="39">
        <v>1</v>
      </c>
      <c r="K25" s="39">
        <v>1</v>
      </c>
      <c r="L25" s="39">
        <v>4</v>
      </c>
      <c r="M25" s="39">
        <v>5</v>
      </c>
      <c r="N25" s="39">
        <v>44</v>
      </c>
      <c r="O25" s="39">
        <v>55</v>
      </c>
    </row>
    <row r="26" spans="1:15" x14ac:dyDescent="0.2">
      <c r="A26" s="59"/>
      <c r="B26" s="38" t="s">
        <v>25</v>
      </c>
      <c r="C26" s="39">
        <v>38</v>
      </c>
      <c r="D26" s="39">
        <v>11</v>
      </c>
      <c r="E26" s="39">
        <v>14</v>
      </c>
      <c r="F26" s="39">
        <v>19</v>
      </c>
      <c r="G26" s="39">
        <v>24</v>
      </c>
      <c r="H26" s="39">
        <v>36</v>
      </c>
      <c r="I26" s="39">
        <v>47</v>
      </c>
      <c r="J26" s="39">
        <v>46</v>
      </c>
      <c r="K26" s="39">
        <v>53</v>
      </c>
      <c r="L26" s="39">
        <v>36</v>
      </c>
      <c r="M26" s="39">
        <v>32</v>
      </c>
      <c r="N26" s="39">
        <v>38</v>
      </c>
      <c r="O26" s="39">
        <v>394</v>
      </c>
    </row>
    <row r="27" spans="1:15" x14ac:dyDescent="0.2">
      <c r="A27" s="59"/>
      <c r="B27" s="38" t="s">
        <v>16</v>
      </c>
      <c r="C27" s="39"/>
      <c r="D27" s="40"/>
      <c r="E27" s="40"/>
      <c r="F27" s="39">
        <v>2</v>
      </c>
      <c r="G27" s="39"/>
      <c r="H27" s="39">
        <v>4</v>
      </c>
      <c r="I27" s="39">
        <v>3</v>
      </c>
      <c r="J27" s="39">
        <v>2</v>
      </c>
      <c r="K27" s="39">
        <v>1</v>
      </c>
      <c r="L27" s="39">
        <v>4</v>
      </c>
      <c r="M27" s="39">
        <v>6</v>
      </c>
      <c r="N27" s="39">
        <v>8</v>
      </c>
      <c r="O27" s="39">
        <v>30</v>
      </c>
    </row>
    <row r="28" spans="1:15" x14ac:dyDescent="0.2">
      <c r="A28" s="59"/>
      <c r="B28" s="41" t="s">
        <v>26</v>
      </c>
      <c r="C28" s="42">
        <v>193</v>
      </c>
      <c r="D28" s="42">
        <v>78</v>
      </c>
      <c r="E28" s="42">
        <v>91</v>
      </c>
      <c r="F28" s="42">
        <v>114</v>
      </c>
      <c r="G28" s="42">
        <v>129</v>
      </c>
      <c r="H28" s="42">
        <v>118</v>
      </c>
      <c r="I28" s="42">
        <v>151</v>
      </c>
      <c r="J28" s="42">
        <v>199</v>
      </c>
      <c r="K28" s="42">
        <v>307</v>
      </c>
      <c r="L28" s="42">
        <v>329</v>
      </c>
      <c r="M28" s="42">
        <v>343</v>
      </c>
      <c r="N28" s="42">
        <v>578</v>
      </c>
      <c r="O28" s="42">
        <v>2630</v>
      </c>
    </row>
    <row r="29" spans="1:15" x14ac:dyDescent="0.2">
      <c r="A29" s="60"/>
      <c r="B29" s="43" t="s">
        <v>27</v>
      </c>
      <c r="C29" s="44">
        <v>7.3384030418251006E-2</v>
      </c>
      <c r="D29" s="44">
        <v>2.9657794676806098E-2</v>
      </c>
      <c r="E29" s="44">
        <v>3.4600760456273798E-2</v>
      </c>
      <c r="F29" s="44">
        <v>4.3346007604562697E-2</v>
      </c>
      <c r="G29" s="44">
        <v>4.9049429657794699E-2</v>
      </c>
      <c r="H29" s="44">
        <v>4.4866920152091302E-2</v>
      </c>
      <c r="I29" s="44">
        <v>5.74144486692015E-2</v>
      </c>
      <c r="J29" s="44">
        <v>7.5665399239543699E-2</v>
      </c>
      <c r="K29" s="44">
        <v>0.11673003802281399</v>
      </c>
      <c r="L29" s="44">
        <v>0.125095057034221</v>
      </c>
      <c r="M29" s="44">
        <v>0.13041825095057</v>
      </c>
      <c r="N29" s="44">
        <v>0.219771863117871</v>
      </c>
      <c r="O29" s="44">
        <v>1</v>
      </c>
    </row>
    <row r="30" spans="1:15" x14ac:dyDescent="0.2">
      <c r="C30" s="48"/>
      <c r="D30" s="48"/>
      <c r="E30" s="48"/>
      <c r="F30" s="48"/>
      <c r="G30" s="48"/>
    </row>
    <row r="31" spans="1:15" ht="12.75" customHeight="1" x14ac:dyDescent="0.2">
      <c r="A31" s="58" t="s">
        <v>30</v>
      </c>
      <c r="B31" s="38" t="s">
        <v>11</v>
      </c>
      <c r="C31" s="39">
        <v>2</v>
      </c>
      <c r="D31" s="39"/>
      <c r="E31" s="39">
        <v>1</v>
      </c>
      <c r="F31" s="39"/>
      <c r="G31" s="39"/>
      <c r="H31" s="39"/>
      <c r="I31" s="39">
        <v>4</v>
      </c>
      <c r="J31" s="39">
        <v>4</v>
      </c>
      <c r="K31" s="39">
        <v>12</v>
      </c>
      <c r="L31" s="39">
        <v>19</v>
      </c>
      <c r="M31" s="39">
        <v>45</v>
      </c>
      <c r="N31" s="39">
        <v>324</v>
      </c>
      <c r="O31" s="39">
        <v>411</v>
      </c>
    </row>
    <row r="32" spans="1:15" x14ac:dyDescent="0.2">
      <c r="A32" s="59"/>
      <c r="B32" s="38" t="s">
        <v>13</v>
      </c>
      <c r="C32" s="39">
        <v>2</v>
      </c>
      <c r="D32" s="39">
        <v>2</v>
      </c>
      <c r="E32" s="39">
        <v>10</v>
      </c>
      <c r="F32" s="39">
        <v>26</v>
      </c>
      <c r="G32" s="39">
        <v>33</v>
      </c>
      <c r="H32" s="39">
        <v>85</v>
      </c>
      <c r="I32" s="39">
        <v>82</v>
      </c>
      <c r="J32" s="39">
        <v>70</v>
      </c>
      <c r="K32" s="39">
        <v>109</v>
      </c>
      <c r="L32" s="39">
        <v>185</v>
      </c>
      <c r="M32" s="39">
        <v>283</v>
      </c>
      <c r="N32" s="39">
        <v>194</v>
      </c>
      <c r="O32" s="39">
        <v>1081</v>
      </c>
    </row>
    <row r="33" spans="1:15" x14ac:dyDescent="0.2">
      <c r="A33" s="59"/>
      <c r="B33" s="38" t="s">
        <v>14</v>
      </c>
      <c r="C33" s="39"/>
      <c r="D33" s="39"/>
      <c r="E33" s="39"/>
      <c r="F33" s="39">
        <v>1</v>
      </c>
      <c r="G33" s="39"/>
      <c r="H33" s="39"/>
      <c r="I33" s="39"/>
      <c r="J33" s="39"/>
      <c r="K33" s="39"/>
      <c r="L33" s="39"/>
      <c r="M33" s="39">
        <v>6</v>
      </c>
      <c r="N33" s="39">
        <v>32</v>
      </c>
      <c r="O33" s="39">
        <v>39</v>
      </c>
    </row>
    <row r="34" spans="1:15" x14ac:dyDescent="0.2">
      <c r="A34" s="59"/>
      <c r="B34" s="38" t="s">
        <v>25</v>
      </c>
      <c r="C34" s="39">
        <v>7</v>
      </c>
      <c r="D34" s="39">
        <v>9</v>
      </c>
      <c r="E34" s="39">
        <v>17</v>
      </c>
      <c r="F34" s="39">
        <v>26</v>
      </c>
      <c r="G34" s="39">
        <v>28</v>
      </c>
      <c r="H34" s="39">
        <v>34</v>
      </c>
      <c r="I34" s="39">
        <v>42</v>
      </c>
      <c r="J34" s="39">
        <v>79</v>
      </c>
      <c r="K34" s="39">
        <v>69</v>
      </c>
      <c r="L34" s="39">
        <v>76</v>
      </c>
      <c r="M34" s="39">
        <v>81</v>
      </c>
      <c r="N34" s="39">
        <v>43</v>
      </c>
      <c r="O34" s="39">
        <v>511</v>
      </c>
    </row>
    <row r="35" spans="1:15" x14ac:dyDescent="0.2">
      <c r="A35" s="59"/>
      <c r="B35" s="38" t="s">
        <v>16</v>
      </c>
      <c r="C35" s="39"/>
      <c r="D35" s="40"/>
      <c r="E35" s="40">
        <v>1</v>
      </c>
      <c r="F35" s="39">
        <v>2</v>
      </c>
      <c r="G35" s="39">
        <v>1</v>
      </c>
      <c r="H35" s="39"/>
      <c r="I35" s="39">
        <v>2</v>
      </c>
      <c r="J35" s="39">
        <v>1</v>
      </c>
      <c r="K35" s="39">
        <v>2</v>
      </c>
      <c r="L35" s="39">
        <v>2</v>
      </c>
      <c r="M35" s="39">
        <v>4</v>
      </c>
      <c r="N35" s="39">
        <v>7</v>
      </c>
      <c r="O35" s="39">
        <v>22</v>
      </c>
    </row>
    <row r="36" spans="1:15" x14ac:dyDescent="0.2">
      <c r="A36" s="59"/>
      <c r="B36" s="41" t="s">
        <v>26</v>
      </c>
      <c r="C36" s="42">
        <v>11</v>
      </c>
      <c r="D36" s="42">
        <v>11</v>
      </c>
      <c r="E36" s="42">
        <v>29</v>
      </c>
      <c r="F36" s="42">
        <v>55</v>
      </c>
      <c r="G36" s="42">
        <v>62</v>
      </c>
      <c r="H36" s="42">
        <v>119</v>
      </c>
      <c r="I36" s="42">
        <v>130</v>
      </c>
      <c r="J36" s="42">
        <v>154</v>
      </c>
      <c r="K36" s="42">
        <v>192</v>
      </c>
      <c r="L36" s="42">
        <v>282</v>
      </c>
      <c r="M36" s="42">
        <v>419</v>
      </c>
      <c r="N36" s="42">
        <v>600</v>
      </c>
      <c r="O36" s="42">
        <v>2064</v>
      </c>
    </row>
    <row r="37" spans="1:15" x14ac:dyDescent="0.2">
      <c r="A37" s="60"/>
      <c r="B37" s="43" t="s">
        <v>27</v>
      </c>
      <c r="C37" s="44">
        <v>5.3294573643410904E-3</v>
      </c>
      <c r="D37" s="44">
        <v>5.3294573643410904E-3</v>
      </c>
      <c r="E37" s="44">
        <v>1.4050387596899199E-2</v>
      </c>
      <c r="F37" s="44">
        <v>2.6647286821705401E-2</v>
      </c>
      <c r="G37" s="44">
        <v>3.0038759689922499E-2</v>
      </c>
      <c r="H37" s="44">
        <v>5.76550387596899E-2</v>
      </c>
      <c r="I37" s="44">
        <v>6.2984496124030995E-2</v>
      </c>
      <c r="J37" s="44">
        <v>7.4612403100775201E-2</v>
      </c>
      <c r="K37" s="44">
        <v>9.3023255813953501E-2</v>
      </c>
      <c r="L37" s="44">
        <v>0.13662790697674401</v>
      </c>
      <c r="M37" s="44">
        <v>0.203003875968992</v>
      </c>
      <c r="N37" s="44">
        <v>0.290697674418605</v>
      </c>
      <c r="O37" s="44">
        <v>1</v>
      </c>
    </row>
    <row r="39" spans="1:15" x14ac:dyDescent="0.2">
      <c r="A39" s="47" t="s">
        <v>38</v>
      </c>
    </row>
    <row r="40" spans="1:15" x14ac:dyDescent="0.2">
      <c r="A40" s="47" t="s">
        <v>6</v>
      </c>
    </row>
  </sheetData>
  <mergeCells count="4">
    <mergeCell ref="A7:A13"/>
    <mergeCell ref="A15:A21"/>
    <mergeCell ref="A23:A29"/>
    <mergeCell ref="A31:A37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F9C0D02-8D3E-4A82-ABC7-D607DBDC61E9}"/>
</file>

<file path=customXml/itemProps2.xml><?xml version="1.0" encoding="utf-8"?>
<ds:datastoreItem xmlns:ds="http://schemas.openxmlformats.org/officeDocument/2006/customXml" ds:itemID="{A893395D-6DF3-446B-8E0D-499CBDF648A7}"/>
</file>

<file path=customXml/itemProps3.xml><?xml version="1.0" encoding="utf-8"?>
<ds:datastoreItem xmlns:ds="http://schemas.openxmlformats.org/officeDocument/2006/customXml" ds:itemID="{1E4AA8ED-E8C8-41F7-9FFC-140F9A6E838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Flussi </vt:lpstr>
      <vt:lpstr>Variazione pendenti</vt:lpstr>
      <vt:lpstr>Stratigrafia pendenti</vt:lpstr>
      <vt:lpstr>'Flussi '!Area_stampa</vt:lpstr>
      <vt:lpstr>'Variazione pendenti'!Area_stampa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2019-12-03T09:21:15Z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