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1 - Pendenti al 31 marzo 2018\Distretto di CAGLIARI\"/>
    </mc:Choice>
  </mc:AlternateContent>
  <bookViews>
    <workbookView xWindow="0" yWindow="0" windowWidth="28800" windowHeight="12300" activeTab="1"/>
  </bookViews>
  <sheets>
    <sheet name="Flussi " sheetId="2" r:id="rId1"/>
    <sheet name="Variazione pendenti" sheetId="3" r:id="rId2"/>
    <sheet name="Stratigrafia pendenze" sheetId="10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'!$A$1:$D$62</definedName>
    <definedName name="_xlnm.Print_Area" localSheetId="1">'Variazione pendenti'!$A$1:$F$20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2" l="1"/>
  <c r="G57" i="2"/>
  <c r="H48" i="2"/>
  <c r="G48" i="2"/>
  <c r="H39" i="2"/>
  <c r="G39" i="2"/>
  <c r="G41" i="2" s="1"/>
  <c r="H30" i="2"/>
  <c r="G30" i="2"/>
  <c r="H21" i="2"/>
  <c r="G21" i="2"/>
  <c r="H12" i="2"/>
  <c r="G14" i="2" s="1"/>
  <c r="G12" i="2"/>
  <c r="G59" i="2" l="1"/>
  <c r="G32" i="2"/>
  <c r="G50" i="2"/>
  <c r="G23" i="2"/>
  <c r="F57" i="2"/>
  <c r="E57" i="2"/>
  <c r="F48" i="2"/>
  <c r="E48" i="2"/>
  <c r="F39" i="2"/>
  <c r="E39" i="2"/>
  <c r="F30" i="2"/>
  <c r="E30" i="2"/>
  <c r="F21" i="2"/>
  <c r="E21" i="2"/>
  <c r="F12" i="2"/>
  <c r="E12" i="2"/>
  <c r="E59" i="2" l="1"/>
  <c r="E41" i="2"/>
  <c r="E23" i="2"/>
  <c r="E14" i="2"/>
  <c r="E32" i="2"/>
  <c r="E50" i="2"/>
  <c r="F17" i="3"/>
  <c r="F15" i="3"/>
  <c r="F13" i="3"/>
  <c r="F11" i="3"/>
  <c r="F9" i="3"/>
  <c r="F7" i="3"/>
  <c r="D57" i="2"/>
  <c r="C57" i="2"/>
  <c r="D48" i="2"/>
  <c r="C48" i="2"/>
  <c r="D39" i="2"/>
  <c r="C39" i="2"/>
  <c r="D30" i="2"/>
  <c r="C30" i="2"/>
  <c r="D21" i="2"/>
  <c r="C21" i="2"/>
  <c r="D12" i="2"/>
  <c r="C12" i="2"/>
  <c r="C32" i="2" l="1"/>
  <c r="C41" i="2"/>
  <c r="C23" i="2"/>
  <c r="C14" i="2"/>
  <c r="C59" i="2"/>
  <c r="C50" i="2"/>
</calcChain>
</file>

<file path=xl/sharedStrings.xml><?xml version="1.0" encoding="utf-8"?>
<sst xmlns="http://schemas.openxmlformats.org/spreadsheetml/2006/main" count="155" uniqueCount="48">
  <si>
    <t>Distretto di Cagliari</t>
  </si>
  <si>
    <t>Stratigrafia delle pendenze</t>
  </si>
  <si>
    <t>Settore CIVILE - Area SIECIC</t>
  </si>
  <si>
    <t>Ufficio</t>
  </si>
  <si>
    <t>Circondario di Tribunale Ordinario di Cagliari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</si>
  <si>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</si>
  <si>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</si>
  <si>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</si>
  <si>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</si>
  <si>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</si>
  <si>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</si>
  <si>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</si>
  <si>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Circondario di Tribunale Ordinario di Lanusei</t>
  </si>
  <si>
    <t>Circondario di Tribunale Ordinario di Nuoro</t>
  </si>
  <si>
    <t>Circondario di Tribunale Ordinario di Oristano</t>
  </si>
  <si>
    <t>Circondario di Tribunale Ordinario di Sassari</t>
  </si>
  <si>
    <t>Circondario di Tribunale Ordinario di Tempio Pausania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</si>
  <si>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</si>
  <si>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</si>
  <si>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</si>
  <si>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</si>
  <si>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</si>
  <si>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</si>
  <si>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</si>
  <si>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</si>
  <si>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</si>
  <si>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Cagliari</t>
  </si>
  <si>
    <t>Tribunale Ordinario di Lanusei</t>
  </si>
  <si>
    <t>Tribunale Ordinario di Nuoro</t>
  </si>
  <si>
    <t>Tribunale Ordinario di Oristano</t>
  </si>
  <si>
    <t>Tribunale Ordinario di  Sassari</t>
  </si>
  <si>
    <t>Tribunale Ordinario di Tempio Pausania</t>
  </si>
  <si>
    <t>Tribunale Ordinario di Sassari</t>
  </si>
  <si>
    <t>Variazione</t>
  </si>
  <si>
    <t>TOTALE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</si>
  <si>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</si>
  <si>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</si>
  <si>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</si>
  <si>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</si>
  <si>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</si>
  <si>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Fino al 2007</t>
  </si>
  <si>
    <t>Pendenti al 31 marzo 2018</t>
  </si>
  <si>
    <t>Ultimo aggiornamento del sistema di rilevazione avvenuto il 9 aprile 2018</t>
  </si>
  <si>
    <t>Pendenti al 31/12/2015</t>
  </si>
  <si>
    <t>Pendenti al 31/03/2018</t>
  </si>
  <si>
    <t>Anni 2016 - 31 marzo 2018</t>
  </si>
  <si>
    <t>Iscritti 
gen - mar 2018</t>
  </si>
  <si>
    <t>Definiti 
gen - mar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</si>
</sst>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0" fillId="0" borderId="0" xfId="1" applyFont="1"/>
    <xf numFmtId="0" fontId="11" fillId="0" borderId="0" xfId="1" applyFont="1"/>
    <xf numFmtId="0" fontId="9" fillId="0" borderId="0" xfId="1" applyFont="1"/>
    <xf numFmtId="0" fontId="13" fillId="0" borderId="0" xfId="1" applyFont="1" applyFill="1"/>
    <xf numFmtId="0" fontId="11" fillId="0" borderId="0" xfId="1" applyFont="1" applyFill="1"/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right" vertical="center" wrapText="1"/>
    </xf>
    <xf numFmtId="0" fontId="11" fillId="0" borderId="1" xfId="1" applyFont="1" applyBorder="1"/>
    <xf numFmtId="3" fontId="11" fillId="0" borderId="1" xfId="1" applyNumberFormat="1" applyFont="1" applyBorder="1"/>
    <xf numFmtId="0" fontId="14" fillId="0" borderId="2" xfId="1" applyFont="1" applyBorder="1"/>
    <xf numFmtId="3" fontId="13" fillId="0" borderId="2" xfId="1" applyNumberFormat="1" applyFont="1" applyBorder="1"/>
    <xf numFmtId="0" fontId="13" fillId="0" borderId="0" xfId="1" applyFont="1" applyBorder="1" applyAlignment="1">
      <alignment horizontal="left" vertical="center" wrapText="1"/>
    </xf>
    <xf numFmtId="0" fontId="15" fillId="0" borderId="0" xfId="1" applyFont="1" applyBorder="1"/>
    <xf numFmtId="3" fontId="11" fillId="0" borderId="0" xfId="1" applyNumberFormat="1" applyFont="1" applyBorder="1"/>
    <xf numFmtId="0" fontId="14" fillId="0" borderId="1" xfId="1" applyFont="1" applyBorder="1"/>
    <xf numFmtId="0" fontId="13" fillId="0" borderId="0" xfId="1" applyFont="1"/>
    <xf numFmtId="3" fontId="11" fillId="0" borderId="0" xfId="1" applyNumberFormat="1" applyFont="1"/>
    <xf numFmtId="0" fontId="11" fillId="0" borderId="1" xfId="1" applyNumberFormat="1" applyFont="1" applyBorder="1"/>
    <xf numFmtId="0" fontId="11" fillId="0" borderId="0" xfId="1" applyFont="1" applyBorder="1"/>
    <xf numFmtId="0" fontId="11" fillId="0" borderId="0" xfId="1" applyFont="1" applyFill="1" applyBorder="1"/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right" vertical="center" wrapText="1"/>
    </xf>
    <xf numFmtId="0" fontId="13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3" fontId="13" fillId="0" borderId="1" xfId="1" applyNumberFormat="1" applyFont="1" applyBorder="1" applyAlignment="1">
      <alignment horizontal="center" vertical="center"/>
    </xf>
    <xf numFmtId="3" fontId="13" fillId="0" borderId="5" xfId="1" applyNumberFormat="1" applyFont="1" applyBorder="1" applyAlignment="1">
      <alignment horizontal="center" vertical="center"/>
    </xf>
    <xf numFmtId="164" fontId="13" fillId="0" borderId="1" xfId="2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3" fillId="0" borderId="0" xfId="1" applyFont="1" applyBorder="1" applyAlignment="1">
      <alignment vertical="center" wrapText="1"/>
    </xf>
    <xf numFmtId="3" fontId="13" fillId="0" borderId="0" xfId="1" applyNumberFormat="1" applyFont="1" applyBorder="1" applyAlignment="1">
      <alignment horizontal="center"/>
    </xf>
    <xf numFmtId="164" fontId="13" fillId="0" borderId="0" xfId="2" applyNumberFormat="1" applyFont="1" applyBorder="1" applyAlignment="1">
      <alignment horizontal="center"/>
    </xf>
    <xf numFmtId="0" fontId="13" fillId="0" borderId="0" xfId="0" applyFont="1" applyFill="1"/>
    <xf numFmtId="0" fontId="13" fillId="0" borderId="1" xfId="0" applyFont="1" applyBorder="1" applyAlignment="1">
      <alignment horizontal="right" vertical="center" wrapText="1"/>
    </xf>
    <xf numFmtId="3" fontId="11" fillId="0" borderId="1" xfId="1" applyNumberFormat="1" applyFont="1" applyBorder="1" applyAlignment="1">
      <alignment horizontal="right"/>
    </xf>
    <xf numFmtId="0" fontId="11" fillId="0" borderId="0" xfId="15" applyFont="1"/>
    <xf numFmtId="0" fontId="13" fillId="0" borderId="0" xfId="15" applyFont="1"/>
    <xf numFmtId="164" fontId="14" fillId="0" borderId="1" xfId="16" applyNumberFormat="1" applyFont="1" applyBorder="1"/>
    <xf numFmtId="0" fontId="14" fillId="0" borderId="1" xfId="15" applyFont="1" applyBorder="1"/>
    <xf numFmtId="3" fontId="11" fillId="0" borderId="1" xfId="15" applyNumberFormat="1" applyFont="1" applyBorder="1"/>
    <xf numFmtId="3" fontId="14" fillId="0" borderId="2" xfId="15" applyNumberFormat="1" applyFont="1" applyBorder="1"/>
    <xf numFmtId="0" fontId="14" fillId="0" borderId="2" xfId="15" applyFont="1" applyBorder="1"/>
    <xf numFmtId="3" fontId="11" fillId="0" borderId="1" xfId="15" applyNumberFormat="1" applyFont="1" applyBorder="1" applyAlignment="1">
      <alignment horizontal="right"/>
    </xf>
    <xf numFmtId="0" fontId="11" fillId="0" borderId="1" xfId="15" applyFont="1" applyBorder="1"/>
    <xf numFmtId="3" fontId="11" fillId="0" borderId="0" xfId="15" applyNumberFormat="1" applyFont="1"/>
    <xf numFmtId="0" fontId="13" fillId="0" borderId="1" xfId="15" applyFont="1" applyBorder="1" applyAlignment="1">
      <alignment vertical="center"/>
    </xf>
    <xf numFmtId="0" fontId="11" fillId="0" borderId="0" xfId="15" applyFont="1" applyFill="1"/>
    <xf numFmtId="0" fontId="13" fillId="0" borderId="0" xfId="15" applyFont="1" applyFill="1"/>
    <xf numFmtId="0" fontId="9" fillId="0" borderId="0" xfId="15" applyFont="1"/>
    <xf numFmtId="0" fontId="10" fillId="0" borderId="0" xfId="15" applyFont="1"/>
    <xf numFmtId="14" fontId="13" fillId="0" borderId="1" xfId="0" applyNumberFormat="1" applyFont="1" applyBorder="1" applyAlignment="1">
      <alignment horizontal="right" vertical="center" wrapText="1"/>
    </xf>
    <xf numFmtId="0" fontId="13" fillId="0" borderId="0" xfId="3" applyFont="1" applyFill="1"/>
    <xf numFmtId="0" fontId="15" fillId="0" borderId="0" xfId="3" applyFont="1"/>
    <xf numFmtId="4" fontId="13" fillId="0" borderId="3" xfId="1" applyNumberFormat="1" applyFont="1" applyBorder="1" applyAlignment="1">
      <alignment horizontal="center" vertical="center"/>
    </xf>
    <xf numFmtId="4" fontId="13" fillId="0" borderId="4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6" xfId="15" applyFont="1" applyBorder="1" applyAlignment="1">
      <alignment horizontal="left" vertical="center" wrapText="1"/>
    </xf>
    <xf numFmtId="0" fontId="13" fillId="0" borderId="5" xfId="15" applyFont="1" applyBorder="1" applyAlignment="1">
      <alignment horizontal="left" vertical="center" wrapText="1"/>
    </xf>
    <xf numFmtId="0" fontId="13" fillId="0" borderId="2" xfId="15" applyFont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/>
  </cellXfs>
  <cellStyles count="17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</cellStyles>
  <dxfs count="4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zoomScaleNormal="100" workbookViewId="0">
      <selection activeCell="L26" sqref="L26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17</v>
      </c>
    </row>
    <row r="3" spans="1:8" x14ac:dyDescent="0.2">
      <c r="A3" s="4" t="s">
        <v>2</v>
      </c>
      <c r="B3" s="5"/>
    </row>
    <row r="4" spans="1:8" x14ac:dyDescent="0.2">
      <c r="A4" s="32" t="s">
        <v>45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18</v>
      </c>
      <c r="C6" s="7" t="s">
        <v>36</v>
      </c>
      <c r="D6" s="7" t="s">
        <v>37</v>
      </c>
      <c r="E6" s="7" t="s">
        <v>38</v>
      </c>
      <c r="F6" s="7" t="s">
        <v>39</v>
      </c>
      <c r="G6" s="7" t="s">
        <v>46</v>
      </c>
      <c r="H6" s="7" t="s">
        <v>47</v>
      </c>
    </row>
    <row r="7" spans="1:8" x14ac:dyDescent="0.2">
      <c r="A7" s="55" t="s">
        <v>26</v>
      </c>
      <c r="B7" s="8" t="s">
        <v>5</v>
      </c>
      <c r="C7" s="9">
        <v>3037</v>
      </c>
      <c r="D7" s="9">
        <v>3709</v>
      </c>
      <c r="E7" s="9">
        <v>3008</v>
      </c>
      <c r="F7" s="9">
        <v>3506</v>
      </c>
      <c r="G7" s="9">
        <v>870</v>
      </c>
      <c r="H7" s="9">
        <v>882</v>
      </c>
    </row>
    <row r="8" spans="1:8" x14ac:dyDescent="0.2">
      <c r="A8" s="55" t="s">
        <v>19</v>
      </c>
      <c r="B8" s="8" t="s">
        <v>6</v>
      </c>
      <c r="C8" s="9">
        <v>557</v>
      </c>
      <c r="D8" s="9">
        <v>632</v>
      </c>
      <c r="E8" s="9">
        <v>512</v>
      </c>
      <c r="F8" s="9">
        <v>640</v>
      </c>
      <c r="G8" s="9">
        <v>149</v>
      </c>
      <c r="H8" s="9">
        <v>172</v>
      </c>
    </row>
    <row r="9" spans="1:8" x14ac:dyDescent="0.2">
      <c r="A9" s="55" t="s">
        <v>19</v>
      </c>
      <c r="B9" s="8" t="s">
        <v>7</v>
      </c>
      <c r="C9" s="9">
        <v>453</v>
      </c>
      <c r="D9" s="9">
        <v>473</v>
      </c>
      <c r="E9" s="9">
        <v>381</v>
      </c>
      <c r="F9" s="9">
        <v>414</v>
      </c>
      <c r="G9" s="9">
        <v>70</v>
      </c>
      <c r="H9" s="9">
        <v>100</v>
      </c>
    </row>
    <row r="10" spans="1:8" x14ac:dyDescent="0.2">
      <c r="A10" s="55" t="s">
        <v>19</v>
      </c>
      <c r="B10" s="8" t="s">
        <v>20</v>
      </c>
      <c r="C10" s="9">
        <v>236</v>
      </c>
      <c r="D10" s="9">
        <v>184</v>
      </c>
      <c r="E10" s="9">
        <v>181</v>
      </c>
      <c r="F10" s="9">
        <v>179</v>
      </c>
      <c r="G10" s="9">
        <v>35</v>
      </c>
      <c r="H10" s="9">
        <v>49</v>
      </c>
    </row>
    <row r="11" spans="1:8" x14ac:dyDescent="0.2">
      <c r="A11" s="55" t="s">
        <v>19</v>
      </c>
      <c r="B11" s="8" t="s">
        <v>9</v>
      </c>
      <c r="C11" s="9">
        <v>17</v>
      </c>
      <c r="D11" s="9">
        <v>19</v>
      </c>
      <c r="E11" s="9">
        <v>18</v>
      </c>
      <c r="F11" s="9">
        <v>12</v>
      </c>
      <c r="G11" s="9">
        <v>4</v>
      </c>
      <c r="H11" s="9">
        <v>5</v>
      </c>
    </row>
    <row r="12" spans="1:8" x14ac:dyDescent="0.2">
      <c r="A12" s="55"/>
      <c r="B12" s="10" t="s">
        <v>21</v>
      </c>
      <c r="C12" s="11">
        <f t="shared" ref="C12:D12" si="0">SUM(C7:C11)</f>
        <v>4300</v>
      </c>
      <c r="D12" s="11">
        <f t="shared" si="0"/>
        <v>5017</v>
      </c>
      <c r="E12" s="11">
        <f t="shared" ref="E12:F12" si="1">SUM(E7:E11)</f>
        <v>4100</v>
      </c>
      <c r="F12" s="11">
        <f t="shared" si="1"/>
        <v>4751</v>
      </c>
      <c r="G12" s="11">
        <f t="shared" ref="G12:H12" si="2">SUM(G7:G11)</f>
        <v>1128</v>
      </c>
      <c r="H12" s="11">
        <f t="shared" si="2"/>
        <v>1208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22</v>
      </c>
      <c r="C14" s="53">
        <f>D12/C12</f>
        <v>1.1667441860465115</v>
      </c>
      <c r="D14" s="54"/>
      <c r="E14" s="53">
        <f>F12/E12</f>
        <v>1.158780487804878</v>
      </c>
      <c r="F14" s="54"/>
      <c r="G14" s="53">
        <f>H12/G12</f>
        <v>1.0709219858156029</v>
      </c>
      <c r="H14" s="54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55" t="s">
        <v>27</v>
      </c>
      <c r="B16" s="8" t="s">
        <v>5</v>
      </c>
      <c r="C16" s="9">
        <v>129</v>
      </c>
      <c r="D16" s="9">
        <v>140</v>
      </c>
      <c r="E16" s="9">
        <v>131</v>
      </c>
      <c r="F16" s="9">
        <v>146</v>
      </c>
      <c r="G16" s="9">
        <v>34</v>
      </c>
      <c r="H16" s="9">
        <v>35</v>
      </c>
    </row>
    <row r="17" spans="1:8" x14ac:dyDescent="0.2">
      <c r="A17" s="55" t="s">
        <v>23</v>
      </c>
      <c r="B17" s="8" t="s">
        <v>6</v>
      </c>
      <c r="C17" s="9">
        <v>25</v>
      </c>
      <c r="D17" s="9">
        <v>42</v>
      </c>
      <c r="E17" s="9">
        <v>23</v>
      </c>
      <c r="F17" s="9">
        <v>36</v>
      </c>
      <c r="G17" s="9">
        <v>6</v>
      </c>
      <c r="H17" s="9">
        <v>11</v>
      </c>
    </row>
    <row r="18" spans="1:8" x14ac:dyDescent="0.2">
      <c r="A18" s="55" t="s">
        <v>23</v>
      </c>
      <c r="B18" s="8" t="s">
        <v>7</v>
      </c>
      <c r="C18" s="18">
        <v>7</v>
      </c>
      <c r="D18" s="9">
        <v>13</v>
      </c>
      <c r="E18" s="18">
        <v>8</v>
      </c>
      <c r="F18" s="9">
        <v>6</v>
      </c>
      <c r="G18" s="18">
        <v>4</v>
      </c>
      <c r="H18" s="9">
        <v>2</v>
      </c>
    </row>
    <row r="19" spans="1:8" x14ac:dyDescent="0.2">
      <c r="A19" s="55" t="s">
        <v>23</v>
      </c>
      <c r="B19" s="8" t="s">
        <v>20</v>
      </c>
      <c r="C19" s="9">
        <v>3</v>
      </c>
      <c r="D19" s="9">
        <v>2</v>
      </c>
      <c r="E19" s="9">
        <v>1</v>
      </c>
      <c r="F19" s="9">
        <v>1</v>
      </c>
      <c r="G19" s="9">
        <v>1</v>
      </c>
      <c r="H19" s="9">
        <v>0</v>
      </c>
    </row>
    <row r="20" spans="1:8" x14ac:dyDescent="0.2">
      <c r="A20" s="55" t="s">
        <v>23</v>
      </c>
      <c r="B20" s="8" t="s">
        <v>9</v>
      </c>
      <c r="C20" s="9">
        <v>0</v>
      </c>
      <c r="D20" s="9">
        <v>2</v>
      </c>
      <c r="E20" s="34">
        <v>0</v>
      </c>
      <c r="F20" s="34">
        <v>0</v>
      </c>
      <c r="G20" s="34">
        <v>0</v>
      </c>
      <c r="H20" s="34">
        <v>0</v>
      </c>
    </row>
    <row r="21" spans="1:8" x14ac:dyDescent="0.2">
      <c r="A21" s="55"/>
      <c r="B21" s="10" t="s">
        <v>21</v>
      </c>
      <c r="C21" s="11">
        <f t="shared" ref="C21:D21" si="3">SUM(C16:C20)</f>
        <v>164</v>
      </c>
      <c r="D21" s="11">
        <f t="shared" si="3"/>
        <v>199</v>
      </c>
      <c r="E21" s="11">
        <f t="shared" ref="E21:F21" si="4">SUM(E16:E20)</f>
        <v>163</v>
      </c>
      <c r="F21" s="11">
        <f t="shared" si="4"/>
        <v>189</v>
      </c>
      <c r="G21" s="11">
        <f t="shared" ref="G21:H21" si="5">SUM(G16:G20)</f>
        <v>45</v>
      </c>
      <c r="H21" s="11">
        <f t="shared" si="5"/>
        <v>48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22</v>
      </c>
      <c r="C23" s="53">
        <f>D21/C21</f>
        <v>1.2134146341463414</v>
      </c>
      <c r="D23" s="54"/>
      <c r="E23" s="53">
        <f>F21/E21</f>
        <v>1.1595092024539877</v>
      </c>
      <c r="F23" s="54"/>
      <c r="G23" s="53">
        <f>H21/G21</f>
        <v>1.0666666666666667</v>
      </c>
      <c r="H23" s="54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55" t="s">
        <v>28</v>
      </c>
      <c r="B25" s="8" t="s">
        <v>5</v>
      </c>
      <c r="C25" s="9">
        <v>425</v>
      </c>
      <c r="D25" s="9">
        <v>450</v>
      </c>
      <c r="E25" s="9">
        <v>447</v>
      </c>
      <c r="F25" s="9">
        <v>516</v>
      </c>
      <c r="G25" s="9">
        <v>134</v>
      </c>
      <c r="H25" s="9">
        <v>165</v>
      </c>
    </row>
    <row r="26" spans="1:8" x14ac:dyDescent="0.2">
      <c r="A26" s="55"/>
      <c r="B26" s="8" t="s">
        <v>6</v>
      </c>
      <c r="C26" s="9">
        <v>105</v>
      </c>
      <c r="D26" s="9">
        <v>195</v>
      </c>
      <c r="E26" s="9">
        <v>114</v>
      </c>
      <c r="F26" s="9">
        <v>193</v>
      </c>
      <c r="G26" s="9">
        <v>21</v>
      </c>
      <c r="H26" s="9">
        <v>59</v>
      </c>
    </row>
    <row r="27" spans="1:8" x14ac:dyDescent="0.2">
      <c r="A27" s="55"/>
      <c r="B27" s="8" t="s">
        <v>7</v>
      </c>
      <c r="C27" s="9">
        <v>38</v>
      </c>
      <c r="D27" s="9">
        <v>35</v>
      </c>
      <c r="E27" s="9">
        <v>29</v>
      </c>
      <c r="F27" s="9">
        <v>30</v>
      </c>
      <c r="G27" s="9">
        <v>8</v>
      </c>
      <c r="H27" s="9">
        <v>9</v>
      </c>
    </row>
    <row r="28" spans="1:8" x14ac:dyDescent="0.2">
      <c r="A28" s="55"/>
      <c r="B28" s="8" t="s">
        <v>20</v>
      </c>
      <c r="C28" s="9">
        <v>11</v>
      </c>
      <c r="D28" s="9">
        <v>18</v>
      </c>
      <c r="E28" s="9">
        <v>19</v>
      </c>
      <c r="F28" s="9">
        <v>34</v>
      </c>
      <c r="G28" s="9">
        <v>5</v>
      </c>
      <c r="H28" s="9">
        <v>8</v>
      </c>
    </row>
    <row r="29" spans="1:8" x14ac:dyDescent="0.2">
      <c r="A29" s="55"/>
      <c r="B29" s="8" t="s">
        <v>9</v>
      </c>
      <c r="C29" s="9">
        <v>5</v>
      </c>
      <c r="D29" s="9">
        <v>4</v>
      </c>
      <c r="E29" s="9">
        <v>11</v>
      </c>
      <c r="F29" s="9">
        <v>6</v>
      </c>
      <c r="G29" s="9">
        <v>7</v>
      </c>
      <c r="H29" s="9">
        <v>3</v>
      </c>
    </row>
    <row r="30" spans="1:8" x14ac:dyDescent="0.2">
      <c r="A30" s="55"/>
      <c r="B30" s="10" t="s">
        <v>21</v>
      </c>
      <c r="C30" s="11">
        <f t="shared" ref="C30:D30" si="6">SUM(C25:C29)</f>
        <v>584</v>
      </c>
      <c r="D30" s="11">
        <f t="shared" si="6"/>
        <v>702</v>
      </c>
      <c r="E30" s="11">
        <f t="shared" ref="E30:F30" si="7">SUM(E25:E29)</f>
        <v>620</v>
      </c>
      <c r="F30" s="11">
        <f t="shared" si="7"/>
        <v>779</v>
      </c>
      <c r="G30" s="11">
        <f t="shared" ref="G30:H30" si="8">SUM(G25:G29)</f>
        <v>175</v>
      </c>
      <c r="H30" s="11">
        <f t="shared" si="8"/>
        <v>244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22</v>
      </c>
      <c r="C32" s="53">
        <f>D30/C30</f>
        <v>1.202054794520548</v>
      </c>
      <c r="D32" s="54"/>
      <c r="E32" s="53">
        <f>F30/E30</f>
        <v>1.2564516129032257</v>
      </c>
      <c r="F32" s="54"/>
      <c r="G32" s="53">
        <f>H30/G30</f>
        <v>1.3942857142857144</v>
      </c>
      <c r="H32" s="54"/>
    </row>
    <row r="33" spans="1:8" x14ac:dyDescent="0.2">
      <c r="C33" s="17"/>
      <c r="D33" s="17"/>
      <c r="E33" s="17"/>
      <c r="F33" s="17"/>
      <c r="G33" s="17"/>
      <c r="H33" s="17"/>
    </row>
    <row r="34" spans="1:8" x14ac:dyDescent="0.2">
      <c r="A34" s="55" t="s">
        <v>29</v>
      </c>
      <c r="B34" s="8" t="s">
        <v>5</v>
      </c>
      <c r="C34" s="9">
        <v>588</v>
      </c>
      <c r="D34" s="9">
        <v>654</v>
      </c>
      <c r="E34" s="9">
        <v>557</v>
      </c>
      <c r="F34" s="9">
        <v>577</v>
      </c>
      <c r="G34" s="9">
        <v>154</v>
      </c>
      <c r="H34" s="9">
        <v>148</v>
      </c>
    </row>
    <row r="35" spans="1:8" x14ac:dyDescent="0.2">
      <c r="A35" s="55" t="s">
        <v>24</v>
      </c>
      <c r="B35" s="8" t="s">
        <v>6</v>
      </c>
      <c r="C35" s="9">
        <v>108</v>
      </c>
      <c r="D35" s="9">
        <v>250</v>
      </c>
      <c r="E35" s="9">
        <v>108</v>
      </c>
      <c r="F35" s="9">
        <v>231</v>
      </c>
      <c r="G35" s="9">
        <v>27</v>
      </c>
      <c r="H35" s="9">
        <v>55</v>
      </c>
    </row>
    <row r="36" spans="1:8" x14ac:dyDescent="0.2">
      <c r="A36" s="55" t="s">
        <v>24</v>
      </c>
      <c r="B36" s="8" t="s">
        <v>7</v>
      </c>
      <c r="C36" s="9">
        <v>32</v>
      </c>
      <c r="D36" s="9">
        <v>24</v>
      </c>
      <c r="E36" s="9">
        <v>40</v>
      </c>
      <c r="F36" s="9">
        <v>44</v>
      </c>
      <c r="G36" s="9">
        <v>8</v>
      </c>
      <c r="H36" s="9">
        <v>7</v>
      </c>
    </row>
    <row r="37" spans="1:8" x14ac:dyDescent="0.2">
      <c r="A37" s="55" t="s">
        <v>24</v>
      </c>
      <c r="B37" s="8" t="s">
        <v>20</v>
      </c>
      <c r="C37" s="9">
        <v>11</v>
      </c>
      <c r="D37" s="9">
        <v>24</v>
      </c>
      <c r="E37" s="9">
        <v>19</v>
      </c>
      <c r="F37" s="9">
        <v>17</v>
      </c>
      <c r="G37" s="9">
        <v>3</v>
      </c>
      <c r="H37" s="9">
        <v>7</v>
      </c>
    </row>
    <row r="38" spans="1:8" x14ac:dyDescent="0.2">
      <c r="A38" s="55" t="s">
        <v>24</v>
      </c>
      <c r="B38" s="8" t="s">
        <v>9</v>
      </c>
      <c r="C38" s="9">
        <v>3</v>
      </c>
      <c r="D38" s="9">
        <v>2</v>
      </c>
      <c r="E38" s="9">
        <v>9</v>
      </c>
      <c r="F38" s="9">
        <v>6</v>
      </c>
      <c r="G38" s="9">
        <v>1</v>
      </c>
      <c r="H38" s="9">
        <v>0</v>
      </c>
    </row>
    <row r="39" spans="1:8" x14ac:dyDescent="0.2">
      <c r="A39" s="55"/>
      <c r="B39" s="10" t="s">
        <v>21</v>
      </c>
      <c r="C39" s="11">
        <f t="shared" ref="C39:D39" si="9">SUM(C34:C38)</f>
        <v>742</v>
      </c>
      <c r="D39" s="11">
        <f t="shared" si="9"/>
        <v>954</v>
      </c>
      <c r="E39" s="11">
        <f t="shared" ref="E39:F39" si="10">SUM(E34:E38)</f>
        <v>733</v>
      </c>
      <c r="F39" s="11">
        <f t="shared" si="10"/>
        <v>875</v>
      </c>
      <c r="G39" s="11">
        <f t="shared" ref="G39:H39" si="11">SUM(G34:G38)</f>
        <v>193</v>
      </c>
      <c r="H39" s="11">
        <f t="shared" si="11"/>
        <v>217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14"/>
      <c r="H40" s="14"/>
    </row>
    <row r="41" spans="1:8" x14ac:dyDescent="0.2">
      <c r="A41" s="12"/>
      <c r="B41" s="15" t="s">
        <v>22</v>
      </c>
      <c r="C41" s="53">
        <f>D39/C39</f>
        <v>1.2857142857142858</v>
      </c>
      <c r="D41" s="54"/>
      <c r="E41" s="53">
        <f>F39/E39</f>
        <v>1.193724420190996</v>
      </c>
      <c r="F41" s="54"/>
      <c r="G41" s="53">
        <f>H39/G39</f>
        <v>1.1243523316062176</v>
      </c>
      <c r="H41" s="54"/>
    </row>
    <row r="42" spans="1:8" x14ac:dyDescent="0.2">
      <c r="C42" s="17"/>
      <c r="D42" s="17"/>
      <c r="E42" s="17"/>
      <c r="F42" s="17"/>
      <c r="G42" s="17"/>
      <c r="H42" s="17"/>
    </row>
    <row r="43" spans="1:8" x14ac:dyDescent="0.2">
      <c r="A43" s="55" t="s">
        <v>32</v>
      </c>
      <c r="B43" s="8" t="s">
        <v>5</v>
      </c>
      <c r="C43" s="9">
        <v>1694</v>
      </c>
      <c r="D43" s="9">
        <v>1602</v>
      </c>
      <c r="E43" s="9">
        <v>1435</v>
      </c>
      <c r="F43" s="9">
        <v>1469</v>
      </c>
      <c r="G43" s="9">
        <v>392</v>
      </c>
      <c r="H43" s="9">
        <v>376</v>
      </c>
    </row>
    <row r="44" spans="1:8" x14ac:dyDescent="0.2">
      <c r="A44" s="55"/>
      <c r="B44" s="8" t="s">
        <v>6</v>
      </c>
      <c r="C44" s="9">
        <v>270</v>
      </c>
      <c r="D44" s="9">
        <v>464</v>
      </c>
      <c r="E44" s="9">
        <v>283</v>
      </c>
      <c r="F44" s="9">
        <v>407</v>
      </c>
      <c r="G44" s="9">
        <v>55</v>
      </c>
      <c r="H44" s="9">
        <v>110</v>
      </c>
    </row>
    <row r="45" spans="1:8" x14ac:dyDescent="0.2">
      <c r="A45" s="55"/>
      <c r="B45" s="8" t="s">
        <v>7</v>
      </c>
      <c r="C45" s="9">
        <v>141</v>
      </c>
      <c r="D45" s="9">
        <v>142</v>
      </c>
      <c r="E45" s="9">
        <v>132</v>
      </c>
      <c r="F45" s="9">
        <v>121</v>
      </c>
      <c r="G45" s="9">
        <v>24</v>
      </c>
      <c r="H45" s="9">
        <v>28</v>
      </c>
    </row>
    <row r="46" spans="1:8" x14ac:dyDescent="0.2">
      <c r="A46" s="55"/>
      <c r="B46" s="8" t="s">
        <v>20</v>
      </c>
      <c r="C46" s="9">
        <v>31</v>
      </c>
      <c r="D46" s="9">
        <v>39</v>
      </c>
      <c r="E46" s="9">
        <v>46</v>
      </c>
      <c r="F46" s="9">
        <v>28</v>
      </c>
      <c r="G46" s="9">
        <v>10</v>
      </c>
      <c r="H46" s="9">
        <v>14</v>
      </c>
    </row>
    <row r="47" spans="1:8" x14ac:dyDescent="0.2">
      <c r="A47" s="55"/>
      <c r="B47" s="8" t="s">
        <v>9</v>
      </c>
      <c r="C47" s="9">
        <v>6</v>
      </c>
      <c r="D47" s="9">
        <v>4</v>
      </c>
      <c r="E47" s="9">
        <v>12</v>
      </c>
      <c r="F47" s="9">
        <v>9</v>
      </c>
      <c r="G47" s="9">
        <v>5</v>
      </c>
      <c r="H47" s="9">
        <v>0</v>
      </c>
    </row>
    <row r="48" spans="1:8" x14ac:dyDescent="0.2">
      <c r="A48" s="55"/>
      <c r="B48" s="10" t="s">
        <v>21</v>
      </c>
      <c r="C48" s="11">
        <f t="shared" ref="C48:D48" si="12">SUM(C43:C47)</f>
        <v>2142</v>
      </c>
      <c r="D48" s="11">
        <f t="shared" si="12"/>
        <v>2251</v>
      </c>
      <c r="E48" s="11">
        <f t="shared" ref="E48:F48" si="13">SUM(E43:E47)</f>
        <v>1908</v>
      </c>
      <c r="F48" s="11">
        <f t="shared" si="13"/>
        <v>2034</v>
      </c>
      <c r="G48" s="11">
        <f t="shared" ref="G48:H48" si="14">SUM(G43:G47)</f>
        <v>486</v>
      </c>
      <c r="H48" s="11">
        <f t="shared" si="14"/>
        <v>528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14"/>
      <c r="H49" s="14"/>
    </row>
    <row r="50" spans="1:8" x14ac:dyDescent="0.2">
      <c r="A50" s="12"/>
      <c r="B50" s="15" t="s">
        <v>22</v>
      </c>
      <c r="C50" s="53">
        <f>D48/C48</f>
        <v>1.0508870214752568</v>
      </c>
      <c r="D50" s="54"/>
      <c r="E50" s="53">
        <f>F48/E48</f>
        <v>1.0660377358490567</v>
      </c>
      <c r="F50" s="54"/>
      <c r="G50" s="53">
        <f>H48/G48</f>
        <v>1.0864197530864197</v>
      </c>
      <c r="H50" s="54"/>
    </row>
    <row r="51" spans="1:8" x14ac:dyDescent="0.2">
      <c r="C51" s="17"/>
      <c r="D51" s="17"/>
      <c r="E51" s="17"/>
      <c r="F51" s="17"/>
      <c r="G51" s="17"/>
      <c r="H51" s="17"/>
    </row>
    <row r="52" spans="1:8" x14ac:dyDescent="0.2">
      <c r="A52" s="55" t="s">
        <v>31</v>
      </c>
      <c r="B52" s="8" t="s">
        <v>5</v>
      </c>
      <c r="C52" s="9">
        <v>697</v>
      </c>
      <c r="D52" s="9">
        <v>686</v>
      </c>
      <c r="E52" s="9">
        <v>612</v>
      </c>
      <c r="F52" s="9">
        <v>641</v>
      </c>
      <c r="G52" s="9">
        <v>154</v>
      </c>
      <c r="H52" s="9">
        <v>183</v>
      </c>
    </row>
    <row r="53" spans="1:8" x14ac:dyDescent="0.2">
      <c r="A53" s="55"/>
      <c r="B53" s="8" t="s">
        <v>6</v>
      </c>
      <c r="C53" s="9">
        <v>303</v>
      </c>
      <c r="D53" s="9">
        <v>292</v>
      </c>
      <c r="E53" s="9">
        <v>321</v>
      </c>
      <c r="F53" s="9">
        <v>261</v>
      </c>
      <c r="G53" s="9">
        <v>80</v>
      </c>
      <c r="H53" s="9">
        <v>30</v>
      </c>
    </row>
    <row r="54" spans="1:8" x14ac:dyDescent="0.2">
      <c r="A54" s="55"/>
      <c r="B54" s="8" t="s">
        <v>7</v>
      </c>
      <c r="C54" s="9">
        <v>103</v>
      </c>
      <c r="D54" s="9">
        <v>104</v>
      </c>
      <c r="E54" s="9">
        <v>82</v>
      </c>
      <c r="F54" s="9">
        <v>52</v>
      </c>
      <c r="G54" s="9">
        <v>23</v>
      </c>
      <c r="H54" s="9">
        <v>5</v>
      </c>
    </row>
    <row r="55" spans="1:8" x14ac:dyDescent="0.2">
      <c r="A55" s="55"/>
      <c r="B55" s="8" t="s">
        <v>20</v>
      </c>
      <c r="C55" s="9">
        <v>29</v>
      </c>
      <c r="D55" s="9">
        <v>17</v>
      </c>
      <c r="E55" s="9">
        <v>7</v>
      </c>
      <c r="F55" s="9">
        <v>10</v>
      </c>
      <c r="G55" s="9">
        <v>2</v>
      </c>
      <c r="H55" s="9">
        <v>4</v>
      </c>
    </row>
    <row r="56" spans="1:8" x14ac:dyDescent="0.2">
      <c r="A56" s="55"/>
      <c r="B56" s="8" t="s">
        <v>9</v>
      </c>
      <c r="C56" s="9">
        <v>6</v>
      </c>
      <c r="D56" s="9">
        <v>7</v>
      </c>
      <c r="E56" s="9">
        <v>7</v>
      </c>
      <c r="F56" s="9">
        <v>2</v>
      </c>
      <c r="G56" s="9">
        <v>0</v>
      </c>
      <c r="H56" s="9">
        <v>0</v>
      </c>
    </row>
    <row r="57" spans="1:8" x14ac:dyDescent="0.2">
      <c r="A57" s="55"/>
      <c r="B57" s="10" t="s">
        <v>21</v>
      </c>
      <c r="C57" s="11">
        <f t="shared" ref="C57:D57" si="15">SUM(C52:C56)</f>
        <v>1138</v>
      </c>
      <c r="D57" s="11">
        <f t="shared" si="15"/>
        <v>1106</v>
      </c>
      <c r="E57" s="11">
        <f t="shared" ref="E57:F57" si="16">SUM(E52:E56)</f>
        <v>1029</v>
      </c>
      <c r="F57" s="11">
        <f t="shared" si="16"/>
        <v>966</v>
      </c>
      <c r="G57" s="11">
        <f t="shared" ref="G57:H57" si="17">SUM(G52:G56)</f>
        <v>259</v>
      </c>
      <c r="H57" s="11">
        <f t="shared" si="17"/>
        <v>222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14"/>
      <c r="H58" s="14"/>
    </row>
    <row r="59" spans="1:8" x14ac:dyDescent="0.2">
      <c r="A59" s="12"/>
      <c r="B59" s="15" t="s">
        <v>22</v>
      </c>
      <c r="C59" s="53">
        <f>D57/C57</f>
        <v>0.97188049209138838</v>
      </c>
      <c r="D59" s="54"/>
      <c r="E59" s="53">
        <f>F57/E57</f>
        <v>0.93877551020408168</v>
      </c>
      <c r="F59" s="54"/>
      <c r="G59" s="53">
        <f>H57/G57</f>
        <v>0.8571428571428571</v>
      </c>
      <c r="H59" s="54"/>
    </row>
    <row r="61" spans="1:8" ht="11.25" customHeight="1" x14ac:dyDescent="0.2">
      <c r="A61" s="52" t="s">
        <v>42</v>
      </c>
    </row>
    <row r="62" spans="1:8" ht="11.25" customHeight="1" x14ac:dyDescent="0.2">
      <c r="A62" s="52" t="s">
        <v>35</v>
      </c>
    </row>
    <row r="63" spans="1:8" ht="11.25" customHeight="1" x14ac:dyDescent="0.2"/>
    <row r="64" spans="1:8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24">
    <mergeCell ref="C23:D23"/>
    <mergeCell ref="A7:A12"/>
    <mergeCell ref="C14:D14"/>
    <mergeCell ref="A16:A21"/>
    <mergeCell ref="E59:F59"/>
    <mergeCell ref="E14:F14"/>
    <mergeCell ref="E23:F23"/>
    <mergeCell ref="E32:F32"/>
    <mergeCell ref="E41:F41"/>
    <mergeCell ref="E50:F50"/>
    <mergeCell ref="C59:D59"/>
    <mergeCell ref="A25:A30"/>
    <mergeCell ref="C32:D32"/>
    <mergeCell ref="A34:A39"/>
    <mergeCell ref="C41:D41"/>
    <mergeCell ref="A43:A48"/>
    <mergeCell ref="C50:D50"/>
    <mergeCell ref="A52:A57"/>
    <mergeCell ref="G59:H59"/>
    <mergeCell ref="G14:H14"/>
    <mergeCell ref="G23:H23"/>
    <mergeCell ref="G32:H32"/>
    <mergeCell ref="G41:H41"/>
    <mergeCell ref="G50:H50"/>
  </mergeCells>
  <conditionalFormatting sqref="C14:D14">
    <cfRule type="cellIs" dxfId="47" priority="61" operator="greaterThan">
      <formula>1</formula>
    </cfRule>
    <cfRule type="cellIs" dxfId="46" priority="62" operator="lessThan">
      <formula>1</formula>
    </cfRule>
  </conditionalFormatting>
  <conditionalFormatting sqref="C23:D23">
    <cfRule type="cellIs" dxfId="45" priority="55" operator="greaterThan">
      <formula>1</formula>
    </cfRule>
    <cfRule type="cellIs" dxfId="44" priority="56" operator="lessThan">
      <formula>1</formula>
    </cfRule>
  </conditionalFormatting>
  <conditionalFormatting sqref="C32:D32">
    <cfRule type="cellIs" dxfId="43" priority="49" operator="greaterThan">
      <formula>1</formula>
    </cfRule>
    <cfRule type="cellIs" dxfId="42" priority="50" operator="lessThan">
      <formula>1</formula>
    </cfRule>
  </conditionalFormatting>
  <conditionalFormatting sqref="C41:D41">
    <cfRule type="cellIs" dxfId="41" priority="43" operator="greaterThan">
      <formula>1</formula>
    </cfRule>
    <cfRule type="cellIs" dxfId="40" priority="44" operator="lessThan">
      <formula>1</formula>
    </cfRule>
  </conditionalFormatting>
  <conditionalFormatting sqref="C50:D50">
    <cfRule type="cellIs" dxfId="39" priority="37" operator="greaterThan">
      <formula>1</formula>
    </cfRule>
    <cfRule type="cellIs" dxfId="38" priority="38" operator="lessThan">
      <formula>1</formula>
    </cfRule>
  </conditionalFormatting>
  <conditionalFormatting sqref="C59:D59">
    <cfRule type="cellIs" dxfId="37" priority="31" operator="greaterThan">
      <formula>1</formula>
    </cfRule>
    <cfRule type="cellIs" dxfId="36" priority="32" operator="lessThan">
      <formula>1</formula>
    </cfRule>
  </conditionalFormatting>
  <conditionalFormatting sqref="E14:F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E23:F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E32:F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E41:F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E50:F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E59:F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G14:H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23:H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G32:H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G41:H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G50:H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G59:H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zoomScaleNormal="100" workbookViewId="0">
      <selection activeCell="L13" sqref="L13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25</v>
      </c>
    </row>
    <row r="3" spans="1:6" x14ac:dyDescent="0.2">
      <c r="A3" s="4" t="s">
        <v>2</v>
      </c>
      <c r="B3" s="5"/>
      <c r="E3" s="2"/>
    </row>
    <row r="4" spans="1:6" x14ac:dyDescent="0.2">
      <c r="A4" s="51" t="s">
        <v>41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18</v>
      </c>
      <c r="C6" s="59" t="s">
        <v>43</v>
      </c>
      <c r="D6" s="21" t="s">
        <v>44</v>
      </c>
      <c r="E6" s="22"/>
      <c r="F6" s="33" t="s">
        <v>33</v>
      </c>
    </row>
    <row r="7" spans="1:6" s="28" customFormat="1" ht="27" customHeight="1" x14ac:dyDescent="0.2">
      <c r="A7" s="23" t="s">
        <v>26</v>
      </c>
      <c r="B7" s="24" t="s">
        <v>21</v>
      </c>
      <c r="C7" s="60">
        <v>8698</v>
      </c>
      <c r="D7" s="25">
        <v>7557</v>
      </c>
      <c r="E7" s="26"/>
      <c r="F7" s="27">
        <f>(D7-C7)/C7</f>
        <v>-0.1311795815129915</v>
      </c>
    </row>
    <row r="8" spans="1:6" ht="14.45" customHeight="1" x14ac:dyDescent="0.2">
      <c r="A8" s="29"/>
      <c r="B8" s="13"/>
      <c r="C8" s="61"/>
      <c r="D8" s="30"/>
      <c r="E8" s="30"/>
      <c r="F8" s="31"/>
    </row>
    <row r="9" spans="1:6" ht="27" customHeight="1" x14ac:dyDescent="0.2">
      <c r="A9" s="23" t="s">
        <v>27</v>
      </c>
      <c r="B9" s="24" t="s">
        <v>21</v>
      </c>
      <c r="C9" s="60">
        <v>295</v>
      </c>
      <c r="D9" s="25">
        <v>246</v>
      </c>
      <c r="E9" s="26"/>
      <c r="F9" s="27">
        <f>(D9-C9)/C9</f>
        <v>-0.16610169491525423</v>
      </c>
    </row>
    <row r="10" spans="1:6" ht="12.75" customHeight="1" x14ac:dyDescent="0.2">
      <c r="C10" s="62"/>
      <c r="D10" s="17"/>
      <c r="E10" s="14"/>
      <c r="F10" s="17"/>
    </row>
    <row r="11" spans="1:6" s="28" customFormat="1" ht="27" customHeight="1" x14ac:dyDescent="0.2">
      <c r="A11" s="23" t="s">
        <v>28</v>
      </c>
      <c r="B11" s="24" t="s">
        <v>21</v>
      </c>
      <c r="C11" s="60">
        <v>969</v>
      </c>
      <c r="D11" s="25">
        <v>769</v>
      </c>
      <c r="E11" s="26"/>
      <c r="F11" s="27">
        <f>(D11-C11)/C11</f>
        <v>-0.20639834881320948</v>
      </c>
    </row>
    <row r="12" spans="1:6" x14ac:dyDescent="0.2">
      <c r="C12" s="62"/>
      <c r="D12" s="17"/>
      <c r="E12" s="14"/>
    </row>
    <row r="13" spans="1:6" s="28" customFormat="1" ht="27" customHeight="1" x14ac:dyDescent="0.2">
      <c r="A13" s="23" t="s">
        <v>29</v>
      </c>
      <c r="B13" s="24" t="s">
        <v>21</v>
      </c>
      <c r="C13" s="60">
        <v>877</v>
      </c>
      <c r="D13" s="25">
        <v>629</v>
      </c>
      <c r="E13" s="26"/>
      <c r="F13" s="27">
        <f>(D13-C13)/C13</f>
        <v>-0.28278221208665905</v>
      </c>
    </row>
    <row r="14" spans="1:6" x14ac:dyDescent="0.2">
      <c r="C14" s="62"/>
      <c r="D14" s="17"/>
      <c r="E14" s="14"/>
    </row>
    <row r="15" spans="1:6" s="28" customFormat="1" ht="27" customHeight="1" x14ac:dyDescent="0.2">
      <c r="A15" s="23" t="s">
        <v>30</v>
      </c>
      <c r="B15" s="24" t="s">
        <v>21</v>
      </c>
      <c r="C15" s="60">
        <v>2972</v>
      </c>
      <c r="D15" s="25">
        <v>2966</v>
      </c>
      <c r="E15" s="26"/>
      <c r="F15" s="27">
        <f>(D15-C15)/C15</f>
        <v>-2.018842530282638E-3</v>
      </c>
    </row>
    <row r="16" spans="1:6" x14ac:dyDescent="0.2">
      <c r="C16" s="62"/>
      <c r="D16" s="17"/>
      <c r="E16" s="14"/>
    </row>
    <row r="17" spans="1:6" s="28" customFormat="1" ht="27" customHeight="1" x14ac:dyDescent="0.2">
      <c r="A17" s="23" t="s">
        <v>31</v>
      </c>
      <c r="B17" s="24" t="s">
        <v>21</v>
      </c>
      <c r="C17" s="60">
        <v>3533</v>
      </c>
      <c r="D17" s="25">
        <v>3704</v>
      </c>
      <c r="E17" s="26"/>
      <c r="F17" s="27">
        <f>(D17-C17)/C17</f>
        <v>4.8400792527596943E-2</v>
      </c>
    </row>
    <row r="19" spans="1:6" x14ac:dyDescent="0.2">
      <c r="A19" s="52" t="s">
        <v>42</v>
      </c>
    </row>
    <row r="20" spans="1:6" x14ac:dyDescent="0.2">
      <c r="A20" s="52" t="s">
        <v>35</v>
      </c>
    </row>
  </sheetData>
  <conditionalFormatting sqref="F7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9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1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5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17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T33" sqref="T33"/>
    </sheetView>
  </sheetViews>
  <sheetFormatPr defaultColWidth="9.140625" defaultRowHeight="12.75" x14ac:dyDescent="0.2"/>
  <cols>
    <col min="1" max="1" width="15.28515625" style="36" customWidth="1"/>
    <col min="2" max="2" width="40.140625" style="35" customWidth="1"/>
    <col min="3" max="3" width="8.7109375" style="35" customWidth="1"/>
    <col min="4" max="5" width="9.140625" style="35"/>
    <col min="6" max="6" width="10.5703125" style="35" customWidth="1"/>
    <col min="7" max="13" width="9.140625" style="35"/>
    <col min="14" max="14" width="10.7109375" style="35" bestFit="1" customWidth="1"/>
    <col min="15" max="16384" width="9.140625" style="35"/>
  </cols>
  <sheetData>
    <row r="1" spans="1:15" ht="15.75" x14ac:dyDescent="0.25">
      <c r="A1" s="49" t="s">
        <v>0</v>
      </c>
    </row>
    <row r="2" spans="1:15" ht="15" x14ac:dyDescent="0.25">
      <c r="A2" s="48" t="s">
        <v>1</v>
      </c>
    </row>
    <row r="3" spans="1:15" x14ac:dyDescent="0.2">
      <c r="A3" s="47" t="s">
        <v>2</v>
      </c>
      <c r="B3" s="46"/>
    </row>
    <row r="4" spans="1:15" x14ac:dyDescent="0.2">
      <c r="A4" s="51" t="s">
        <v>41</v>
      </c>
      <c r="B4" s="46"/>
    </row>
    <row r="6" spans="1:15" ht="23.25" customHeight="1" x14ac:dyDescent="0.2">
      <c r="A6" s="45" t="s">
        <v>3</v>
      </c>
      <c r="B6" s="45" t="s">
        <v>18</v>
      </c>
      <c r="C6" s="33" t="s">
        <v>40</v>
      </c>
      <c r="D6" s="33">
        <v>2008</v>
      </c>
      <c r="E6" s="33">
        <v>2009</v>
      </c>
      <c r="F6" s="33">
        <v>2010</v>
      </c>
      <c r="G6" s="33">
        <v>2011</v>
      </c>
      <c r="H6" s="33">
        <v>2012</v>
      </c>
      <c r="I6" s="33">
        <v>2013</v>
      </c>
      <c r="J6" s="33">
        <v>2014</v>
      </c>
      <c r="K6" s="33">
        <v>2015</v>
      </c>
      <c r="L6" s="33">
        <v>2016</v>
      </c>
      <c r="M6" s="33">
        <v>2017</v>
      </c>
      <c r="N6" s="50">
        <v>43190</v>
      </c>
      <c r="O6" s="33" t="s">
        <v>34</v>
      </c>
    </row>
    <row r="7" spans="1:15" ht="12.75" customHeight="1" x14ac:dyDescent="0.2">
      <c r="A7" s="56" t="s">
        <v>4</v>
      </c>
      <c r="B7" s="43" t="s">
        <v>5</v>
      </c>
      <c r="C7" s="39">
        <v>9</v>
      </c>
      <c r="D7" s="39">
        <v>10</v>
      </c>
      <c r="E7" s="39">
        <v>12</v>
      </c>
      <c r="F7" s="39">
        <v>15</v>
      </c>
      <c r="G7" s="39">
        <v>83</v>
      </c>
      <c r="H7" s="39">
        <v>110</v>
      </c>
      <c r="I7" s="39">
        <v>125</v>
      </c>
      <c r="J7" s="39">
        <v>265</v>
      </c>
      <c r="K7" s="39">
        <v>228</v>
      </c>
      <c r="L7" s="39">
        <v>262</v>
      </c>
      <c r="M7" s="39">
        <v>725</v>
      </c>
      <c r="N7" s="39">
        <v>537</v>
      </c>
      <c r="O7" s="39">
        <v>2381</v>
      </c>
    </row>
    <row r="8" spans="1:15" x14ac:dyDescent="0.2">
      <c r="A8" s="57"/>
      <c r="B8" s="43" t="s">
        <v>6</v>
      </c>
      <c r="C8" s="39">
        <v>976</v>
      </c>
      <c r="D8" s="39">
        <v>135</v>
      </c>
      <c r="E8" s="39">
        <v>189</v>
      </c>
      <c r="F8" s="39">
        <v>223</v>
      </c>
      <c r="G8" s="39">
        <v>275</v>
      </c>
      <c r="H8" s="39">
        <v>293</v>
      </c>
      <c r="I8" s="39">
        <v>316</v>
      </c>
      <c r="J8" s="39">
        <v>295</v>
      </c>
      <c r="K8" s="39">
        <v>350</v>
      </c>
      <c r="L8" s="39">
        <v>395</v>
      </c>
      <c r="M8" s="39">
        <v>454</v>
      </c>
      <c r="N8" s="39">
        <v>145</v>
      </c>
      <c r="O8" s="39">
        <v>4046</v>
      </c>
    </row>
    <row r="9" spans="1:15" x14ac:dyDescent="0.2">
      <c r="A9" s="57"/>
      <c r="B9" s="43" t="s">
        <v>7</v>
      </c>
      <c r="C9" s="39"/>
      <c r="D9" s="39"/>
      <c r="E9" s="39"/>
      <c r="F9" s="39"/>
      <c r="G9" s="39">
        <v>1</v>
      </c>
      <c r="H9" s="39">
        <v>1</v>
      </c>
      <c r="I9" s="39"/>
      <c r="J9" s="39"/>
      <c r="K9" s="39">
        <v>2</v>
      </c>
      <c r="L9" s="39">
        <v>2</v>
      </c>
      <c r="M9" s="39">
        <v>60</v>
      </c>
      <c r="N9" s="39">
        <v>52</v>
      </c>
      <c r="O9" s="39">
        <v>118</v>
      </c>
    </row>
    <row r="10" spans="1:15" x14ac:dyDescent="0.2">
      <c r="A10" s="57"/>
      <c r="B10" s="43" t="s">
        <v>8</v>
      </c>
      <c r="C10" s="39">
        <v>200</v>
      </c>
      <c r="D10" s="39">
        <v>27</v>
      </c>
      <c r="E10" s="39">
        <v>35</v>
      </c>
      <c r="F10" s="39">
        <v>58</v>
      </c>
      <c r="G10" s="39">
        <v>34</v>
      </c>
      <c r="H10" s="39">
        <v>52</v>
      </c>
      <c r="I10" s="39">
        <v>55</v>
      </c>
      <c r="J10" s="39">
        <v>83</v>
      </c>
      <c r="K10" s="39">
        <v>91</v>
      </c>
      <c r="L10" s="39">
        <v>160</v>
      </c>
      <c r="M10" s="39">
        <v>155</v>
      </c>
      <c r="N10" s="39">
        <v>35</v>
      </c>
      <c r="O10" s="39">
        <v>985</v>
      </c>
    </row>
    <row r="11" spans="1:15" x14ac:dyDescent="0.2">
      <c r="A11" s="57"/>
      <c r="B11" s="43" t="s">
        <v>9</v>
      </c>
      <c r="C11" s="39"/>
      <c r="D11" s="42"/>
      <c r="E11" s="42"/>
      <c r="F11" s="39"/>
      <c r="G11" s="39">
        <v>6</v>
      </c>
      <c r="H11" s="39"/>
      <c r="I11" s="39"/>
      <c r="J11" s="39">
        <v>1</v>
      </c>
      <c r="K11" s="39">
        <v>5</v>
      </c>
      <c r="L11" s="39"/>
      <c r="M11" s="39">
        <v>11</v>
      </c>
      <c r="N11" s="39">
        <v>4</v>
      </c>
      <c r="O11" s="39">
        <v>27</v>
      </c>
    </row>
    <row r="12" spans="1:15" x14ac:dyDescent="0.2">
      <c r="A12" s="57"/>
      <c r="B12" s="41" t="s">
        <v>10</v>
      </c>
      <c r="C12" s="40">
        <v>1185</v>
      </c>
      <c r="D12" s="40">
        <v>172</v>
      </c>
      <c r="E12" s="40">
        <v>236</v>
      </c>
      <c r="F12" s="40">
        <v>296</v>
      </c>
      <c r="G12" s="40">
        <v>399</v>
      </c>
      <c r="H12" s="40">
        <v>456</v>
      </c>
      <c r="I12" s="40">
        <v>496</v>
      </c>
      <c r="J12" s="40">
        <v>644</v>
      </c>
      <c r="K12" s="40">
        <v>676</v>
      </c>
      <c r="L12" s="40">
        <v>819</v>
      </c>
      <c r="M12" s="40">
        <v>1405</v>
      </c>
      <c r="N12" s="40">
        <v>773</v>
      </c>
      <c r="O12" s="40">
        <v>7557</v>
      </c>
    </row>
    <row r="13" spans="1:15" x14ac:dyDescent="0.2">
      <c r="A13" s="58"/>
      <c r="B13" s="38" t="s">
        <v>11</v>
      </c>
      <c r="C13" s="37">
        <v>0.15680825724493799</v>
      </c>
      <c r="D13" s="37">
        <v>2.2760354638083902E-2</v>
      </c>
      <c r="E13" s="37">
        <v>3.1229323805743E-2</v>
      </c>
      <c r="F13" s="37">
        <v>3.9168982400423498E-2</v>
      </c>
      <c r="G13" s="37">
        <v>5.2798729654624899E-2</v>
      </c>
      <c r="H13" s="37">
        <v>6.0341405319571301E-2</v>
      </c>
      <c r="I13" s="37">
        <v>6.5634511049358205E-2</v>
      </c>
      <c r="J13" s="37">
        <v>8.5219002249569895E-2</v>
      </c>
      <c r="K13" s="37">
        <v>8.9453486833399501E-2</v>
      </c>
      <c r="L13" s="37">
        <v>0.10837633981738801</v>
      </c>
      <c r="M13" s="37">
        <v>0.18592033875876701</v>
      </c>
      <c r="N13" s="37">
        <v>0.102289268228133</v>
      </c>
      <c r="O13" s="37">
        <v>1</v>
      </c>
    </row>
    <row r="14" spans="1:15" x14ac:dyDescent="0.2">
      <c r="C14" s="44"/>
      <c r="D14" s="44"/>
      <c r="E14" s="44"/>
      <c r="F14" s="44"/>
      <c r="G14" s="44"/>
    </row>
    <row r="15" spans="1:15" ht="12.75" customHeight="1" x14ac:dyDescent="0.2">
      <c r="A15" s="56" t="s">
        <v>12</v>
      </c>
      <c r="B15" s="43" t="s">
        <v>5</v>
      </c>
      <c r="C15" s="39"/>
      <c r="D15" s="39">
        <v>1</v>
      </c>
      <c r="E15" s="39"/>
      <c r="F15" s="39"/>
      <c r="G15" s="39"/>
      <c r="H15" s="39"/>
      <c r="I15" s="39">
        <v>3</v>
      </c>
      <c r="J15" s="39">
        <v>3</v>
      </c>
      <c r="K15" s="39">
        <v>6</v>
      </c>
      <c r="L15" s="39">
        <v>6</v>
      </c>
      <c r="M15" s="39">
        <v>28</v>
      </c>
      <c r="N15" s="39">
        <v>28</v>
      </c>
      <c r="O15" s="39">
        <v>75</v>
      </c>
    </row>
    <row r="16" spans="1:15" x14ac:dyDescent="0.2">
      <c r="A16" s="57"/>
      <c r="B16" s="43" t="s">
        <v>6</v>
      </c>
      <c r="C16" s="39">
        <v>10</v>
      </c>
      <c r="D16" s="39">
        <v>1</v>
      </c>
      <c r="E16" s="39">
        <v>4</v>
      </c>
      <c r="F16" s="39">
        <v>6</v>
      </c>
      <c r="G16" s="39">
        <v>9</v>
      </c>
      <c r="H16" s="39">
        <v>14</v>
      </c>
      <c r="I16" s="39">
        <v>14</v>
      </c>
      <c r="J16" s="39">
        <v>13</v>
      </c>
      <c r="K16" s="39">
        <v>12</v>
      </c>
      <c r="L16" s="39">
        <v>19</v>
      </c>
      <c r="M16" s="39">
        <v>21</v>
      </c>
      <c r="N16" s="39">
        <v>6</v>
      </c>
      <c r="O16" s="39">
        <v>129</v>
      </c>
    </row>
    <row r="17" spans="1:15" x14ac:dyDescent="0.2">
      <c r="A17" s="57"/>
      <c r="B17" s="43" t="s">
        <v>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>
        <v>2</v>
      </c>
      <c r="N17" s="39">
        <v>3</v>
      </c>
      <c r="O17" s="39">
        <v>5</v>
      </c>
    </row>
    <row r="18" spans="1:15" x14ac:dyDescent="0.2">
      <c r="A18" s="57"/>
      <c r="B18" s="43" t="s">
        <v>8</v>
      </c>
      <c r="C18" s="39">
        <v>11</v>
      </c>
      <c r="D18" s="39">
        <v>1</v>
      </c>
      <c r="E18" s="39">
        <v>2</v>
      </c>
      <c r="F18" s="39">
        <v>3</v>
      </c>
      <c r="G18" s="39">
        <v>2</v>
      </c>
      <c r="H18" s="39">
        <v>4</v>
      </c>
      <c r="I18" s="39">
        <v>3</v>
      </c>
      <c r="J18" s="39">
        <v>4</v>
      </c>
      <c r="K18" s="39">
        <v>2</v>
      </c>
      <c r="L18" s="39">
        <v>3</v>
      </c>
      <c r="M18" s="39">
        <v>1</v>
      </c>
      <c r="N18" s="39">
        <v>1</v>
      </c>
      <c r="O18" s="39">
        <v>37</v>
      </c>
    </row>
    <row r="19" spans="1:15" x14ac:dyDescent="0.2">
      <c r="A19" s="57"/>
      <c r="B19" s="43" t="s">
        <v>9</v>
      </c>
      <c r="C19" s="39"/>
      <c r="D19" s="42"/>
      <c r="E19" s="42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x14ac:dyDescent="0.2">
      <c r="A20" s="57"/>
      <c r="B20" s="41" t="s">
        <v>10</v>
      </c>
      <c r="C20" s="40">
        <v>21</v>
      </c>
      <c r="D20" s="40">
        <v>3</v>
      </c>
      <c r="E20" s="40">
        <v>6</v>
      </c>
      <c r="F20" s="40">
        <v>9</v>
      </c>
      <c r="G20" s="40">
        <v>11</v>
      </c>
      <c r="H20" s="40">
        <v>18</v>
      </c>
      <c r="I20" s="40">
        <v>20</v>
      </c>
      <c r="J20" s="40">
        <v>20</v>
      </c>
      <c r="K20" s="40">
        <v>20</v>
      </c>
      <c r="L20" s="40">
        <v>28</v>
      </c>
      <c r="M20" s="40">
        <v>52</v>
      </c>
      <c r="N20" s="40">
        <v>38</v>
      </c>
      <c r="O20" s="40">
        <v>246</v>
      </c>
    </row>
    <row r="21" spans="1:15" x14ac:dyDescent="0.2">
      <c r="A21" s="58"/>
      <c r="B21" s="38" t="s">
        <v>11</v>
      </c>
      <c r="C21" s="37">
        <v>8.5365853658536606E-2</v>
      </c>
      <c r="D21" s="37">
        <v>1.21951219512195E-2</v>
      </c>
      <c r="E21" s="37">
        <v>2.4390243902439001E-2</v>
      </c>
      <c r="F21" s="37">
        <v>3.65853658536585E-2</v>
      </c>
      <c r="G21" s="37">
        <v>4.4715447154471497E-2</v>
      </c>
      <c r="H21" s="37">
        <v>7.3170731707317097E-2</v>
      </c>
      <c r="I21" s="37">
        <v>8.1300813008130093E-2</v>
      </c>
      <c r="J21" s="37">
        <v>8.1300813008130093E-2</v>
      </c>
      <c r="K21" s="37">
        <v>8.1300813008130093E-2</v>
      </c>
      <c r="L21" s="37">
        <v>0.113821138211382</v>
      </c>
      <c r="M21" s="37">
        <v>0.211382113821138</v>
      </c>
      <c r="N21" s="37">
        <v>0.154471544715447</v>
      </c>
      <c r="O21" s="37">
        <v>1</v>
      </c>
    </row>
    <row r="22" spans="1:15" x14ac:dyDescent="0.2">
      <c r="C22" s="44"/>
      <c r="D22" s="44"/>
      <c r="E22" s="44"/>
      <c r="F22" s="44"/>
      <c r="G22" s="44"/>
    </row>
    <row r="23" spans="1:15" ht="12.75" customHeight="1" x14ac:dyDescent="0.2">
      <c r="A23" s="56" t="s">
        <v>13</v>
      </c>
      <c r="B23" s="43" t="s">
        <v>5</v>
      </c>
      <c r="C23" s="39">
        <v>2</v>
      </c>
      <c r="D23" s="39"/>
      <c r="E23" s="39"/>
      <c r="F23" s="39">
        <v>1</v>
      </c>
      <c r="G23" s="39"/>
      <c r="H23" s="39">
        <v>5</v>
      </c>
      <c r="I23" s="39">
        <v>5</v>
      </c>
      <c r="J23" s="39">
        <v>6</v>
      </c>
      <c r="K23" s="39">
        <v>6</v>
      </c>
      <c r="L23" s="39">
        <v>14</v>
      </c>
      <c r="M23" s="39">
        <v>43</v>
      </c>
      <c r="N23" s="39">
        <v>73</v>
      </c>
      <c r="O23" s="39">
        <v>155</v>
      </c>
    </row>
    <row r="24" spans="1:15" x14ac:dyDescent="0.2">
      <c r="A24" s="57"/>
      <c r="B24" s="43" t="s">
        <v>6</v>
      </c>
      <c r="C24" s="39">
        <v>26</v>
      </c>
      <c r="D24" s="39">
        <v>6</v>
      </c>
      <c r="E24" s="39">
        <v>13</v>
      </c>
      <c r="F24" s="39">
        <v>18</v>
      </c>
      <c r="G24" s="39">
        <v>35</v>
      </c>
      <c r="H24" s="39">
        <v>38</v>
      </c>
      <c r="I24" s="39">
        <v>45</v>
      </c>
      <c r="J24" s="39">
        <v>43</v>
      </c>
      <c r="K24" s="39">
        <v>39</v>
      </c>
      <c r="L24" s="39">
        <v>58</v>
      </c>
      <c r="M24" s="39">
        <v>79</v>
      </c>
      <c r="N24" s="39">
        <v>21</v>
      </c>
      <c r="O24" s="39">
        <v>421</v>
      </c>
    </row>
    <row r="25" spans="1:15" x14ac:dyDescent="0.2">
      <c r="A25" s="57"/>
      <c r="B25" s="43" t="s">
        <v>7</v>
      </c>
      <c r="C25" s="39">
        <v>1</v>
      </c>
      <c r="D25" s="39">
        <v>1</v>
      </c>
      <c r="E25" s="39">
        <v>5</v>
      </c>
      <c r="F25" s="39">
        <v>2</v>
      </c>
      <c r="G25" s="39">
        <v>3</v>
      </c>
      <c r="H25" s="39">
        <v>1</v>
      </c>
      <c r="I25" s="39">
        <v>4</v>
      </c>
      <c r="J25" s="39">
        <v>1</v>
      </c>
      <c r="K25" s="39">
        <v>1</v>
      </c>
      <c r="L25" s="39">
        <v>1</v>
      </c>
      <c r="M25" s="39">
        <v>4</v>
      </c>
      <c r="N25" s="39">
        <v>4</v>
      </c>
      <c r="O25" s="39">
        <v>28</v>
      </c>
    </row>
    <row r="26" spans="1:15" x14ac:dyDescent="0.2">
      <c r="A26" s="57"/>
      <c r="B26" s="43" t="s">
        <v>8</v>
      </c>
      <c r="C26" s="39">
        <v>30</v>
      </c>
      <c r="D26" s="39">
        <v>2</v>
      </c>
      <c r="E26" s="39">
        <v>1</v>
      </c>
      <c r="F26" s="39">
        <v>7</v>
      </c>
      <c r="G26" s="39">
        <v>4</v>
      </c>
      <c r="H26" s="39">
        <v>12</v>
      </c>
      <c r="I26" s="39">
        <v>14</v>
      </c>
      <c r="J26" s="39">
        <v>26</v>
      </c>
      <c r="K26" s="39">
        <v>13</v>
      </c>
      <c r="L26" s="39">
        <v>10</v>
      </c>
      <c r="M26" s="39">
        <v>19</v>
      </c>
      <c r="N26" s="39">
        <v>5</v>
      </c>
      <c r="O26" s="39">
        <v>143</v>
      </c>
    </row>
    <row r="27" spans="1:15" x14ac:dyDescent="0.2">
      <c r="A27" s="57"/>
      <c r="B27" s="43" t="s">
        <v>9</v>
      </c>
      <c r="C27" s="39">
        <v>1</v>
      </c>
      <c r="D27" s="42"/>
      <c r="E27" s="42"/>
      <c r="F27" s="39"/>
      <c r="G27" s="39"/>
      <c r="H27" s="39">
        <v>4</v>
      </c>
      <c r="I27" s="39">
        <v>2</v>
      </c>
      <c r="J27" s="39">
        <v>2</v>
      </c>
      <c r="K27" s="39"/>
      <c r="L27" s="39">
        <v>1</v>
      </c>
      <c r="M27" s="39">
        <v>6</v>
      </c>
      <c r="N27" s="39">
        <v>6</v>
      </c>
      <c r="O27" s="39">
        <v>22</v>
      </c>
    </row>
    <row r="28" spans="1:15" x14ac:dyDescent="0.2">
      <c r="A28" s="57"/>
      <c r="B28" s="41" t="s">
        <v>10</v>
      </c>
      <c r="C28" s="40">
        <v>60</v>
      </c>
      <c r="D28" s="40">
        <v>9</v>
      </c>
      <c r="E28" s="40">
        <v>19</v>
      </c>
      <c r="F28" s="40">
        <v>28</v>
      </c>
      <c r="G28" s="40">
        <v>42</v>
      </c>
      <c r="H28" s="40">
        <v>60</v>
      </c>
      <c r="I28" s="40">
        <v>70</v>
      </c>
      <c r="J28" s="40">
        <v>78</v>
      </c>
      <c r="K28" s="40">
        <v>59</v>
      </c>
      <c r="L28" s="40">
        <v>84</v>
      </c>
      <c r="M28" s="40">
        <v>151</v>
      </c>
      <c r="N28" s="40">
        <v>109</v>
      </c>
      <c r="O28" s="40">
        <v>769</v>
      </c>
    </row>
    <row r="29" spans="1:15" x14ac:dyDescent="0.2">
      <c r="A29" s="58"/>
      <c r="B29" s="38" t="s">
        <v>11</v>
      </c>
      <c r="C29" s="37">
        <v>7.8023407022106597E-2</v>
      </c>
      <c r="D29" s="37">
        <v>1.1703511053316001E-2</v>
      </c>
      <c r="E29" s="37">
        <v>2.47074122236671E-2</v>
      </c>
      <c r="F29" s="37">
        <v>3.6410923276983101E-2</v>
      </c>
      <c r="G29" s="37">
        <v>5.4616384915474603E-2</v>
      </c>
      <c r="H29" s="37">
        <v>7.8023407022106597E-2</v>
      </c>
      <c r="I29" s="37">
        <v>9.1027308192457704E-2</v>
      </c>
      <c r="J29" s="37">
        <v>0.10143042912873899</v>
      </c>
      <c r="K29" s="37">
        <v>7.6723016905071495E-2</v>
      </c>
      <c r="L29" s="37">
        <v>0.109232769830949</v>
      </c>
      <c r="M29" s="37">
        <v>0.19635890767230199</v>
      </c>
      <c r="N29" s="37">
        <v>0.141742522756827</v>
      </c>
      <c r="O29" s="37">
        <v>1</v>
      </c>
    </row>
    <row r="30" spans="1:15" x14ac:dyDescent="0.2">
      <c r="C30" s="44"/>
      <c r="D30" s="44"/>
      <c r="E30" s="44"/>
      <c r="F30" s="44"/>
      <c r="G30" s="44"/>
    </row>
    <row r="31" spans="1:15" ht="12.75" customHeight="1" x14ac:dyDescent="0.2">
      <c r="A31" s="56" t="s">
        <v>14</v>
      </c>
      <c r="B31" s="43" t="s">
        <v>5</v>
      </c>
      <c r="C31" s="39"/>
      <c r="D31" s="39"/>
      <c r="E31" s="39">
        <v>26</v>
      </c>
      <c r="F31" s="39">
        <v>1</v>
      </c>
      <c r="G31" s="39">
        <v>5</v>
      </c>
      <c r="H31" s="39">
        <v>36</v>
      </c>
      <c r="I31" s="39">
        <v>2</v>
      </c>
      <c r="J31" s="39">
        <v>1</v>
      </c>
      <c r="K31" s="39"/>
      <c r="L31" s="39">
        <v>6</v>
      </c>
      <c r="M31" s="39">
        <v>70</v>
      </c>
      <c r="N31" s="39">
        <v>79</v>
      </c>
      <c r="O31" s="39">
        <v>226</v>
      </c>
    </row>
    <row r="32" spans="1:15" x14ac:dyDescent="0.2">
      <c r="A32" s="57"/>
      <c r="B32" s="43" t="s">
        <v>6</v>
      </c>
      <c r="C32" s="39">
        <v>20</v>
      </c>
      <c r="D32" s="39">
        <v>4</v>
      </c>
      <c r="E32" s="39">
        <v>5</v>
      </c>
      <c r="F32" s="39">
        <v>12</v>
      </c>
      <c r="G32" s="39">
        <v>13</v>
      </c>
      <c r="H32" s="39">
        <v>14</v>
      </c>
      <c r="I32" s="39">
        <v>14</v>
      </c>
      <c r="J32" s="39">
        <v>29</v>
      </c>
      <c r="K32" s="39">
        <v>29</v>
      </c>
      <c r="L32" s="39">
        <v>39</v>
      </c>
      <c r="M32" s="39">
        <v>70</v>
      </c>
      <c r="N32" s="39">
        <v>25</v>
      </c>
      <c r="O32" s="39">
        <v>274</v>
      </c>
    </row>
    <row r="33" spans="1:15" x14ac:dyDescent="0.2">
      <c r="A33" s="57"/>
      <c r="B33" s="43" t="s">
        <v>7</v>
      </c>
      <c r="C33" s="39">
        <v>3</v>
      </c>
      <c r="D33" s="39"/>
      <c r="E33" s="39"/>
      <c r="F33" s="39"/>
      <c r="G33" s="39"/>
      <c r="H33" s="39"/>
      <c r="I33" s="39"/>
      <c r="J33" s="39"/>
      <c r="K33" s="39"/>
      <c r="L33" s="39"/>
      <c r="M33" s="39">
        <v>1</v>
      </c>
      <c r="N33" s="39">
        <v>7</v>
      </c>
      <c r="O33" s="39">
        <v>11</v>
      </c>
    </row>
    <row r="34" spans="1:15" x14ac:dyDescent="0.2">
      <c r="A34" s="57"/>
      <c r="B34" s="43" t="s">
        <v>8</v>
      </c>
      <c r="C34" s="39">
        <v>18</v>
      </c>
      <c r="D34" s="39"/>
      <c r="E34" s="39">
        <v>2</v>
      </c>
      <c r="F34" s="39">
        <v>5</v>
      </c>
      <c r="G34" s="39">
        <v>7</v>
      </c>
      <c r="H34" s="39">
        <v>9</v>
      </c>
      <c r="I34" s="39">
        <v>8</v>
      </c>
      <c r="J34" s="39">
        <v>23</v>
      </c>
      <c r="K34" s="39">
        <v>10</v>
      </c>
      <c r="L34" s="39">
        <v>8</v>
      </c>
      <c r="M34" s="39">
        <v>18</v>
      </c>
      <c r="N34" s="39">
        <v>3</v>
      </c>
      <c r="O34" s="39">
        <v>111</v>
      </c>
    </row>
    <row r="35" spans="1:15" x14ac:dyDescent="0.2">
      <c r="A35" s="57"/>
      <c r="B35" s="43" t="s">
        <v>9</v>
      </c>
      <c r="C35" s="39"/>
      <c r="D35" s="42"/>
      <c r="E35" s="42"/>
      <c r="F35" s="39"/>
      <c r="G35" s="39"/>
      <c r="H35" s="39"/>
      <c r="I35" s="39"/>
      <c r="J35" s="39">
        <v>1</v>
      </c>
      <c r="K35" s="39">
        <v>1</v>
      </c>
      <c r="L35" s="39"/>
      <c r="M35" s="39">
        <v>4</v>
      </c>
      <c r="N35" s="39">
        <v>1</v>
      </c>
      <c r="O35" s="39">
        <v>7</v>
      </c>
    </row>
    <row r="36" spans="1:15" x14ac:dyDescent="0.2">
      <c r="A36" s="57"/>
      <c r="B36" s="41" t="s">
        <v>10</v>
      </c>
      <c r="C36" s="40">
        <v>41</v>
      </c>
      <c r="D36" s="40">
        <v>4</v>
      </c>
      <c r="E36" s="40">
        <v>33</v>
      </c>
      <c r="F36" s="40">
        <v>18</v>
      </c>
      <c r="G36" s="40">
        <v>25</v>
      </c>
      <c r="H36" s="40">
        <v>59</v>
      </c>
      <c r="I36" s="40">
        <v>24</v>
      </c>
      <c r="J36" s="40">
        <v>54</v>
      </c>
      <c r="K36" s="40">
        <v>40</v>
      </c>
      <c r="L36" s="40">
        <v>53</v>
      </c>
      <c r="M36" s="40">
        <v>163</v>
      </c>
      <c r="N36" s="40">
        <v>115</v>
      </c>
      <c r="O36" s="40">
        <v>629</v>
      </c>
    </row>
    <row r="37" spans="1:15" x14ac:dyDescent="0.2">
      <c r="A37" s="58"/>
      <c r="B37" s="38" t="s">
        <v>11</v>
      </c>
      <c r="C37" s="37">
        <v>6.5182829888712199E-2</v>
      </c>
      <c r="D37" s="37">
        <v>6.3593004769475396E-3</v>
      </c>
      <c r="E37" s="37">
        <v>5.2464228934817198E-2</v>
      </c>
      <c r="F37" s="37">
        <v>2.8616852146263898E-2</v>
      </c>
      <c r="G37" s="37">
        <v>3.9745627980922099E-2</v>
      </c>
      <c r="H37" s="37">
        <v>9.3799682034976198E-2</v>
      </c>
      <c r="I37" s="37">
        <v>3.8155802861685198E-2</v>
      </c>
      <c r="J37" s="37">
        <v>8.5850556438791706E-2</v>
      </c>
      <c r="K37" s="37">
        <v>6.3593004769475395E-2</v>
      </c>
      <c r="L37" s="37">
        <v>8.4260731319554902E-2</v>
      </c>
      <c r="M37" s="37">
        <v>0.25914149443561202</v>
      </c>
      <c r="N37" s="37">
        <v>0.18282988871224201</v>
      </c>
      <c r="O37" s="37">
        <v>1</v>
      </c>
    </row>
    <row r="38" spans="1:15" x14ac:dyDescent="0.2">
      <c r="C38" s="44"/>
      <c r="D38" s="44"/>
      <c r="E38" s="44"/>
      <c r="F38" s="44"/>
      <c r="G38" s="44"/>
    </row>
    <row r="39" spans="1:15" ht="12.75" customHeight="1" x14ac:dyDescent="0.2">
      <c r="A39" s="56" t="s">
        <v>15</v>
      </c>
      <c r="B39" s="43" t="s">
        <v>5</v>
      </c>
      <c r="C39" s="39">
        <v>2</v>
      </c>
      <c r="D39" s="39">
        <v>3</v>
      </c>
      <c r="E39" s="39">
        <v>5</v>
      </c>
      <c r="F39" s="39">
        <v>4</v>
      </c>
      <c r="G39" s="39">
        <v>8</v>
      </c>
      <c r="H39" s="39">
        <v>10</v>
      </c>
      <c r="I39" s="39">
        <v>13</v>
      </c>
      <c r="J39" s="39">
        <v>25</v>
      </c>
      <c r="K39" s="39">
        <v>57</v>
      </c>
      <c r="L39" s="39">
        <v>178</v>
      </c>
      <c r="M39" s="39">
        <v>319</v>
      </c>
      <c r="N39" s="39">
        <v>229</v>
      </c>
      <c r="O39" s="39">
        <v>853</v>
      </c>
    </row>
    <row r="40" spans="1:15" x14ac:dyDescent="0.2">
      <c r="A40" s="57"/>
      <c r="B40" s="43" t="s">
        <v>6</v>
      </c>
      <c r="C40" s="39">
        <v>98</v>
      </c>
      <c r="D40" s="39">
        <v>25</v>
      </c>
      <c r="E40" s="39">
        <v>27</v>
      </c>
      <c r="F40" s="39">
        <v>51</v>
      </c>
      <c r="G40" s="39">
        <v>82</v>
      </c>
      <c r="H40" s="39">
        <v>121</v>
      </c>
      <c r="I40" s="39">
        <v>127</v>
      </c>
      <c r="J40" s="39">
        <v>150</v>
      </c>
      <c r="K40" s="39">
        <v>207</v>
      </c>
      <c r="L40" s="39">
        <v>232</v>
      </c>
      <c r="M40" s="39">
        <v>257</v>
      </c>
      <c r="N40" s="39">
        <v>54</v>
      </c>
      <c r="O40" s="39">
        <v>1431</v>
      </c>
    </row>
    <row r="41" spans="1:15" x14ac:dyDescent="0.2">
      <c r="A41" s="57"/>
      <c r="B41" s="43" t="s">
        <v>7</v>
      </c>
      <c r="C41" s="39">
        <v>15</v>
      </c>
      <c r="D41" s="39">
        <v>6</v>
      </c>
      <c r="E41" s="39">
        <v>1</v>
      </c>
      <c r="F41" s="39"/>
      <c r="G41" s="39"/>
      <c r="H41" s="39"/>
      <c r="I41" s="39">
        <v>1</v>
      </c>
      <c r="J41" s="39"/>
      <c r="K41" s="39">
        <v>2</v>
      </c>
      <c r="L41" s="39">
        <v>15</v>
      </c>
      <c r="M41" s="39">
        <v>83</v>
      </c>
      <c r="N41" s="39">
        <v>23</v>
      </c>
      <c r="O41" s="39">
        <v>146</v>
      </c>
    </row>
    <row r="42" spans="1:15" x14ac:dyDescent="0.2">
      <c r="A42" s="57"/>
      <c r="B42" s="43" t="s">
        <v>8</v>
      </c>
      <c r="C42" s="39">
        <v>226</v>
      </c>
      <c r="D42" s="39">
        <v>4</v>
      </c>
      <c r="E42" s="39">
        <v>3</v>
      </c>
      <c r="F42" s="39">
        <v>22</v>
      </c>
      <c r="G42" s="39">
        <v>37</v>
      </c>
      <c r="H42" s="39">
        <v>31</v>
      </c>
      <c r="I42" s="39">
        <v>40</v>
      </c>
      <c r="J42" s="39">
        <v>38</v>
      </c>
      <c r="K42" s="39">
        <v>31</v>
      </c>
      <c r="L42" s="39">
        <v>26</v>
      </c>
      <c r="M42" s="39">
        <v>42</v>
      </c>
      <c r="N42" s="39">
        <v>10</v>
      </c>
      <c r="O42" s="39">
        <v>510</v>
      </c>
    </row>
    <row r="43" spans="1:15" x14ac:dyDescent="0.2">
      <c r="A43" s="57"/>
      <c r="B43" s="43" t="s">
        <v>9</v>
      </c>
      <c r="C43" s="39"/>
      <c r="D43" s="42"/>
      <c r="E43" s="42">
        <v>1</v>
      </c>
      <c r="F43" s="39">
        <v>1</v>
      </c>
      <c r="G43" s="39"/>
      <c r="H43" s="39"/>
      <c r="I43" s="39">
        <v>6</v>
      </c>
      <c r="J43" s="39">
        <v>1</v>
      </c>
      <c r="K43" s="39"/>
      <c r="L43" s="39">
        <v>2</v>
      </c>
      <c r="M43" s="39">
        <v>10</v>
      </c>
      <c r="N43" s="39">
        <v>5</v>
      </c>
      <c r="O43" s="39">
        <v>26</v>
      </c>
    </row>
    <row r="44" spans="1:15" x14ac:dyDescent="0.2">
      <c r="A44" s="57"/>
      <c r="B44" s="41" t="s">
        <v>10</v>
      </c>
      <c r="C44" s="40">
        <v>341</v>
      </c>
      <c r="D44" s="40">
        <v>38</v>
      </c>
      <c r="E44" s="40">
        <v>37</v>
      </c>
      <c r="F44" s="40">
        <v>78</v>
      </c>
      <c r="G44" s="40">
        <v>127</v>
      </c>
      <c r="H44" s="40">
        <v>162</v>
      </c>
      <c r="I44" s="40">
        <v>187</v>
      </c>
      <c r="J44" s="40">
        <v>214</v>
      </c>
      <c r="K44" s="40">
        <v>297</v>
      </c>
      <c r="L44" s="40">
        <v>453</v>
      </c>
      <c r="M44" s="40">
        <v>711</v>
      </c>
      <c r="N44" s="40">
        <v>321</v>
      </c>
      <c r="O44" s="40">
        <v>2966</v>
      </c>
    </row>
    <row r="45" spans="1:15" x14ac:dyDescent="0.2">
      <c r="A45" s="58"/>
      <c r="B45" s="38" t="s">
        <v>11</v>
      </c>
      <c r="C45" s="37">
        <v>0.114969656102495</v>
      </c>
      <c r="D45" s="37">
        <v>1.28118678354686E-2</v>
      </c>
      <c r="E45" s="37">
        <v>1.24747134187458E-2</v>
      </c>
      <c r="F45" s="37">
        <v>2.6298044504383E-2</v>
      </c>
      <c r="G45" s="37">
        <v>4.2818610923803103E-2</v>
      </c>
      <c r="H45" s="37">
        <v>5.4619015509103197E-2</v>
      </c>
      <c r="I45" s="37">
        <v>6.3047875927174701E-2</v>
      </c>
      <c r="J45" s="37">
        <v>7.2151045178691794E-2</v>
      </c>
      <c r="K45" s="37">
        <v>0.100134861766689</v>
      </c>
      <c r="L45" s="37">
        <v>0.15273095077545501</v>
      </c>
      <c r="M45" s="37">
        <v>0.23971679028995299</v>
      </c>
      <c r="N45" s="37">
        <v>0.108226567768038</v>
      </c>
      <c r="O45" s="37">
        <v>1</v>
      </c>
    </row>
    <row r="46" spans="1:15" x14ac:dyDescent="0.2">
      <c r="C46" s="44"/>
      <c r="D46" s="44"/>
      <c r="E46" s="44"/>
      <c r="F46" s="44"/>
      <c r="G46" s="44"/>
    </row>
    <row r="47" spans="1:15" ht="12.75" customHeight="1" x14ac:dyDescent="0.2">
      <c r="A47" s="56" t="s">
        <v>16</v>
      </c>
      <c r="B47" s="43" t="s">
        <v>5</v>
      </c>
      <c r="C47" s="39">
        <v>3</v>
      </c>
      <c r="D47" s="39">
        <v>15</v>
      </c>
      <c r="E47" s="39">
        <v>131</v>
      </c>
      <c r="F47" s="39">
        <v>4</v>
      </c>
      <c r="G47" s="39">
        <v>38</v>
      </c>
      <c r="H47" s="39">
        <v>69</v>
      </c>
      <c r="I47" s="39">
        <v>132</v>
      </c>
      <c r="J47" s="39">
        <v>122</v>
      </c>
      <c r="K47" s="39">
        <v>43</v>
      </c>
      <c r="L47" s="39">
        <v>79</v>
      </c>
      <c r="M47" s="39">
        <v>153</v>
      </c>
      <c r="N47" s="39">
        <v>105</v>
      </c>
      <c r="O47" s="39">
        <v>894</v>
      </c>
    </row>
    <row r="48" spans="1:15" x14ac:dyDescent="0.2">
      <c r="A48" s="57"/>
      <c r="B48" s="43" t="s">
        <v>6</v>
      </c>
      <c r="C48" s="39">
        <v>680</v>
      </c>
      <c r="D48" s="39">
        <v>57</v>
      </c>
      <c r="E48" s="39">
        <v>60</v>
      </c>
      <c r="F48" s="39">
        <v>67</v>
      </c>
      <c r="G48" s="39">
        <v>128</v>
      </c>
      <c r="H48" s="39">
        <v>191</v>
      </c>
      <c r="I48" s="39">
        <v>178</v>
      </c>
      <c r="J48" s="39">
        <v>209</v>
      </c>
      <c r="K48" s="39">
        <v>166</v>
      </c>
      <c r="L48" s="39">
        <v>230</v>
      </c>
      <c r="M48" s="39">
        <v>275</v>
      </c>
      <c r="N48" s="39">
        <v>80</v>
      </c>
      <c r="O48" s="39">
        <v>2321</v>
      </c>
    </row>
    <row r="49" spans="1:15" x14ac:dyDescent="0.2">
      <c r="A49" s="57"/>
      <c r="B49" s="43" t="s">
        <v>7</v>
      </c>
      <c r="C49" s="39">
        <v>2</v>
      </c>
      <c r="D49" s="39"/>
      <c r="E49" s="39"/>
      <c r="F49" s="39">
        <v>1</v>
      </c>
      <c r="G49" s="39">
        <v>2</v>
      </c>
      <c r="H49" s="39">
        <v>4</v>
      </c>
      <c r="I49" s="39">
        <v>2</v>
      </c>
      <c r="J49" s="39">
        <v>5</v>
      </c>
      <c r="K49" s="39">
        <v>6</v>
      </c>
      <c r="L49" s="39">
        <v>15</v>
      </c>
      <c r="M49" s="39">
        <v>58</v>
      </c>
      <c r="N49" s="39">
        <v>23</v>
      </c>
      <c r="O49" s="39">
        <v>118</v>
      </c>
    </row>
    <row r="50" spans="1:15" x14ac:dyDescent="0.2">
      <c r="A50" s="57"/>
      <c r="B50" s="43" t="s">
        <v>8</v>
      </c>
      <c r="C50" s="39">
        <v>197</v>
      </c>
      <c r="D50" s="39">
        <v>3</v>
      </c>
      <c r="E50" s="39">
        <v>4</v>
      </c>
      <c r="F50" s="39">
        <v>7</v>
      </c>
      <c r="G50" s="39">
        <v>7</v>
      </c>
      <c r="H50" s="39">
        <v>20</v>
      </c>
      <c r="I50" s="39">
        <v>17</v>
      </c>
      <c r="J50" s="39">
        <v>22</v>
      </c>
      <c r="K50" s="39">
        <v>25</v>
      </c>
      <c r="L50" s="39">
        <v>27</v>
      </c>
      <c r="M50" s="39">
        <v>7</v>
      </c>
      <c r="N50" s="39">
        <v>2</v>
      </c>
      <c r="O50" s="39">
        <v>338</v>
      </c>
    </row>
    <row r="51" spans="1:15" x14ac:dyDescent="0.2">
      <c r="A51" s="57"/>
      <c r="B51" s="43" t="s">
        <v>9</v>
      </c>
      <c r="C51" s="39">
        <v>3</v>
      </c>
      <c r="D51" s="42"/>
      <c r="E51" s="42">
        <v>1</v>
      </c>
      <c r="F51" s="39">
        <v>1</v>
      </c>
      <c r="G51" s="39">
        <v>6</v>
      </c>
      <c r="H51" s="39">
        <v>6</v>
      </c>
      <c r="I51" s="39">
        <v>2</v>
      </c>
      <c r="J51" s="39">
        <v>3</v>
      </c>
      <c r="K51" s="39">
        <v>2</v>
      </c>
      <c r="L51" s="39">
        <v>2</v>
      </c>
      <c r="M51" s="39">
        <v>7</v>
      </c>
      <c r="N51" s="39"/>
      <c r="O51" s="39">
        <v>33</v>
      </c>
    </row>
    <row r="52" spans="1:15" x14ac:dyDescent="0.2">
      <c r="A52" s="57"/>
      <c r="B52" s="41" t="s">
        <v>10</v>
      </c>
      <c r="C52" s="40">
        <v>885</v>
      </c>
      <c r="D52" s="40">
        <v>75</v>
      </c>
      <c r="E52" s="40">
        <v>196</v>
      </c>
      <c r="F52" s="40">
        <v>80</v>
      </c>
      <c r="G52" s="40">
        <v>181</v>
      </c>
      <c r="H52" s="40">
        <v>290</v>
      </c>
      <c r="I52" s="40">
        <v>331</v>
      </c>
      <c r="J52" s="40">
        <v>361</v>
      </c>
      <c r="K52" s="40">
        <v>242</v>
      </c>
      <c r="L52" s="40">
        <v>353</v>
      </c>
      <c r="M52" s="40">
        <v>500</v>
      </c>
      <c r="N52" s="40">
        <v>210</v>
      </c>
      <c r="O52" s="40">
        <v>3704</v>
      </c>
    </row>
    <row r="53" spans="1:15" x14ac:dyDescent="0.2">
      <c r="A53" s="58"/>
      <c r="B53" s="38" t="s">
        <v>11</v>
      </c>
      <c r="C53" s="37">
        <v>0.238930885529158</v>
      </c>
      <c r="D53" s="37">
        <v>2.0248380129589599E-2</v>
      </c>
      <c r="E53" s="37">
        <v>5.2915766738660899E-2</v>
      </c>
      <c r="F53" s="37">
        <v>2.1598272138228899E-2</v>
      </c>
      <c r="G53" s="37">
        <v>4.8866090712742997E-2</v>
      </c>
      <c r="H53" s="37">
        <v>7.8293736501079902E-2</v>
      </c>
      <c r="I53" s="37">
        <v>8.9362850971922203E-2</v>
      </c>
      <c r="J53" s="37">
        <v>9.7462203023758104E-2</v>
      </c>
      <c r="K53" s="37">
        <v>6.5334773218142503E-2</v>
      </c>
      <c r="L53" s="37">
        <v>9.5302375809935197E-2</v>
      </c>
      <c r="M53" s="37">
        <v>0.13498920086393101</v>
      </c>
      <c r="N53" s="37">
        <v>5.6695464362851E-2</v>
      </c>
      <c r="O53" s="37">
        <v>1</v>
      </c>
    </row>
    <row r="55" spans="1:15" x14ac:dyDescent="0.2">
      <c r="A55" s="52" t="s">
        <v>42</v>
      </c>
    </row>
    <row r="56" spans="1:15" x14ac:dyDescent="0.2">
      <c r="A56" s="52" t="s">
        <v>35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914F62-1B80-49CC-A40F-49EE24F0742D}"/>
</file>

<file path=customXml/itemProps2.xml><?xml version="1.0" encoding="utf-8"?>
<ds:datastoreItem xmlns:ds="http://schemas.openxmlformats.org/officeDocument/2006/customXml" ds:itemID="{FC436D06-ED14-4CB1-8838-443FC6945674}"/>
</file>

<file path=customXml/itemProps3.xml><?xml version="1.0" encoding="utf-8"?>
<ds:datastoreItem xmlns:ds="http://schemas.openxmlformats.org/officeDocument/2006/customXml" ds:itemID="{F71813FD-5D04-452B-A875-28F4942EF3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pendenze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2016-09-26T12:25:54Z</cp:lastPrinted>
  <dcterms:created xsi:type="dcterms:W3CDTF">2016-09-15T11:02:19Z</dcterms:created>
  <dcterms:modified xsi:type="dcterms:W3CDTF">2018-05-15T09:14:23Z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