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CAGLIARI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G41" i="2" s="1"/>
  <c r="H30" i="2"/>
  <c r="G30" i="2"/>
  <c r="H21" i="2"/>
  <c r="G21" i="2"/>
  <c r="H12" i="2"/>
  <c r="G12" i="2"/>
  <c r="G14" i="2" l="1"/>
  <c r="G59" i="2"/>
  <c r="G32" i="2"/>
  <c r="G50" i="2"/>
  <c r="G23" i="2"/>
  <c r="F57" i="2"/>
  <c r="E57" i="2"/>
  <c r="F48" i="2"/>
  <c r="E48" i="2"/>
  <c r="F39" i="2"/>
  <c r="E39" i="2"/>
  <c r="F30" i="2"/>
  <c r="E30" i="2"/>
  <c r="F21" i="2"/>
  <c r="E21" i="2"/>
  <c r="F12" i="2"/>
  <c r="E12" i="2"/>
  <c r="E59" i="2" l="1"/>
  <c r="E41" i="2"/>
  <c r="E23" i="2"/>
  <c r="E14" i="2"/>
  <c r="E32" i="2"/>
  <c r="E50" i="2"/>
  <c r="F17" i="3"/>
  <c r="F15" i="3"/>
  <c r="F13" i="3"/>
  <c r="F11" i="3"/>
  <c r="F9" i="3"/>
  <c r="F7" i="3"/>
  <c r="D57" i="2"/>
  <c r="C57" i="2"/>
  <c r="D48" i="2"/>
  <c r="C48" i="2"/>
  <c r="D39" i="2"/>
  <c r="C39" i="2"/>
  <c r="D30" i="2"/>
  <c r="C30" i="2"/>
  <c r="D21" i="2"/>
  <c r="C21" i="2"/>
  <c r="D12" i="2"/>
  <c r="C12" i="2"/>
  <c r="C32" i="2" l="1"/>
  <c r="C41" i="2"/>
  <c r="C23" i="2"/>
  <c r="C14" i="2"/>
  <c r="C59" i="2"/>
  <c r="C50" i="2"/>
</calcChain>
</file>

<file path=xl/sharedStrings.xml><?xml version="1.0" encoding="utf-8"?>
<sst xmlns="http://schemas.openxmlformats.org/spreadsheetml/2006/main" count="155" uniqueCount="48">
  <si>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</si>
  <si>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</si>
  <si>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</si>
  <si>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</si>
  <si>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</si>
  <si>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</si>
  <si>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</si>
  <si>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</si>
  <si>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</si>
  <si>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</si>
  <si>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</si>
  <si>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</si>
  <si>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</si>
  <si>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</si>
  <si>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</si>
  <si>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</si>
  <si>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</si>
  <si>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</si>
  <si>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</si>
  <si>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</si>
  <si>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</si>
  <si>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</si>
  <si>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</si>
  <si>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</si>
  <si>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</si>
  <si>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</si>
  <si>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</si>
  <si>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</si>
  <si>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</si>
  <si>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</si>
  <si>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</si>
  <si>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</si>
  <si>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</si>
  <si>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</si>
  <si>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</si>
  <si>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</si>
  <si>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</si>
  <si>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</si>
  <si>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</si>
  <si>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</si>
  <si>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</si>
  <si>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</si>
  <si>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</si>
  <si>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</si>
  <si>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Anni 2016 - 30 settembre 2018</t>
  </si>
  <si>
    <t>Pendenti al 30/09/2018</t>
  </si>
  <si>
    <t>Iscritti 
gen - set 2018</t>
  </si>
  <si>
    <t>Definiti 
gen - set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</si>
</sst>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3" fontId="13" fillId="0" borderId="1" xfId="1" applyNumberFormat="1" applyFont="1" applyBorder="1" applyAlignment="1">
      <alignment horizontal="right"/>
    </xf>
    <xf numFmtId="0" fontId="15" fillId="0" borderId="0" xfId="3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0" fontId="15" fillId="0" borderId="1" xfId="1" applyFont="1" applyBorder="1" applyAlignment="1">
      <alignment horizontal="left" vertical="center" wrapText="1"/>
    </xf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Normal="100" workbookViewId="0">
      <selection activeCell="K48" sqref="K48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18</v>
      </c>
      <c r="C6" s="7" t="s">
        <v>36</v>
      </c>
      <c r="D6" s="7" t="s">
        <v>37</v>
      </c>
      <c r="E6" s="7" t="s">
        <v>38</v>
      </c>
      <c r="F6" s="7" t="s">
        <v>39</v>
      </c>
      <c r="G6" s="33" t="s">
        <v>46</v>
      </c>
      <c r="H6" s="33" t="s">
        <v>47</v>
      </c>
    </row>
    <row r="7" spans="1:8" x14ac:dyDescent="0.2">
      <c r="A7" s="57" t="s">
        <v>26</v>
      </c>
      <c r="B7" s="8" t="s">
        <v>5</v>
      </c>
      <c r="C7" s="9">
        <v>3037</v>
      </c>
      <c r="D7" s="9">
        <v>3709</v>
      </c>
      <c r="E7" s="9">
        <v>3008</v>
      </c>
      <c r="F7" s="9">
        <v>3506</v>
      </c>
      <c r="G7" s="9">
        <v>2342</v>
      </c>
      <c r="H7" s="9">
        <v>2587</v>
      </c>
    </row>
    <row r="8" spans="1:8" x14ac:dyDescent="0.2">
      <c r="A8" s="57" t="s">
        <v>19</v>
      </c>
      <c r="B8" s="8" t="s">
        <v>6</v>
      </c>
      <c r="C8" s="9">
        <v>557</v>
      </c>
      <c r="D8" s="9">
        <v>632</v>
      </c>
      <c r="E8" s="9">
        <v>512</v>
      </c>
      <c r="F8" s="9">
        <v>640</v>
      </c>
      <c r="G8" s="9">
        <v>371</v>
      </c>
      <c r="H8" s="9">
        <v>433</v>
      </c>
    </row>
    <row r="9" spans="1:8" x14ac:dyDescent="0.2">
      <c r="A9" s="57" t="s">
        <v>19</v>
      </c>
      <c r="B9" s="8" t="s">
        <v>7</v>
      </c>
      <c r="C9" s="9">
        <v>453</v>
      </c>
      <c r="D9" s="9">
        <v>473</v>
      </c>
      <c r="E9" s="9">
        <v>381</v>
      </c>
      <c r="F9" s="9">
        <v>414</v>
      </c>
      <c r="G9" s="9">
        <v>241</v>
      </c>
      <c r="H9" s="9">
        <v>256</v>
      </c>
    </row>
    <row r="10" spans="1:8" x14ac:dyDescent="0.2">
      <c r="A10" s="57" t="s">
        <v>19</v>
      </c>
      <c r="B10" s="8" t="s">
        <v>20</v>
      </c>
      <c r="C10" s="9">
        <v>236</v>
      </c>
      <c r="D10" s="9">
        <v>184</v>
      </c>
      <c r="E10" s="9">
        <v>181</v>
      </c>
      <c r="F10" s="9">
        <v>179</v>
      </c>
      <c r="G10" s="9">
        <v>116</v>
      </c>
      <c r="H10" s="9">
        <v>122</v>
      </c>
    </row>
    <row r="11" spans="1:8" x14ac:dyDescent="0.2">
      <c r="A11" s="57" t="s">
        <v>19</v>
      </c>
      <c r="B11" s="8" t="s">
        <v>9</v>
      </c>
      <c r="C11" s="9">
        <v>17</v>
      </c>
      <c r="D11" s="9">
        <v>19</v>
      </c>
      <c r="E11" s="9">
        <v>18</v>
      </c>
      <c r="F11" s="9">
        <v>12</v>
      </c>
      <c r="G11" s="9">
        <v>8</v>
      </c>
      <c r="H11" s="9">
        <v>12</v>
      </c>
    </row>
    <row r="12" spans="1:8" x14ac:dyDescent="0.2">
      <c r="A12" s="57"/>
      <c r="B12" s="10" t="s">
        <v>21</v>
      </c>
      <c r="C12" s="11">
        <f t="shared" ref="C12:D12" si="0">SUM(C7:C11)</f>
        <v>4300</v>
      </c>
      <c r="D12" s="11">
        <f t="shared" si="0"/>
        <v>5017</v>
      </c>
      <c r="E12" s="11">
        <f t="shared" ref="E12:F12" si="1">SUM(E7:E11)</f>
        <v>4100</v>
      </c>
      <c r="F12" s="11">
        <f t="shared" si="1"/>
        <v>4751</v>
      </c>
      <c r="G12" s="11">
        <f t="shared" ref="G12:H12" si="2">SUM(G7:G11)</f>
        <v>3078</v>
      </c>
      <c r="H12" s="11">
        <f t="shared" si="2"/>
        <v>3410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22</v>
      </c>
      <c r="C14" s="58">
        <f>D12/C12</f>
        <v>1.1667441860465115</v>
      </c>
      <c r="D14" s="59"/>
      <c r="E14" s="58">
        <f>F12/E12</f>
        <v>1.158780487804878</v>
      </c>
      <c r="F14" s="59"/>
      <c r="G14" s="58">
        <f>H12/G12</f>
        <v>1.1078622482131255</v>
      </c>
      <c r="H14" s="59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7" t="s">
        <v>27</v>
      </c>
      <c r="B16" s="8" t="s">
        <v>5</v>
      </c>
      <c r="C16" s="9">
        <v>129</v>
      </c>
      <c r="D16" s="9">
        <v>140</v>
      </c>
      <c r="E16" s="9">
        <v>131</v>
      </c>
      <c r="F16" s="9">
        <v>146</v>
      </c>
      <c r="G16" s="9">
        <v>93</v>
      </c>
      <c r="H16" s="9">
        <v>112</v>
      </c>
    </row>
    <row r="17" spans="1:8" x14ac:dyDescent="0.2">
      <c r="A17" s="57" t="s">
        <v>23</v>
      </c>
      <c r="B17" s="8" t="s">
        <v>6</v>
      </c>
      <c r="C17" s="9">
        <v>25</v>
      </c>
      <c r="D17" s="9">
        <v>42</v>
      </c>
      <c r="E17" s="9">
        <v>23</v>
      </c>
      <c r="F17" s="9">
        <v>36</v>
      </c>
      <c r="G17" s="9">
        <v>19</v>
      </c>
      <c r="H17" s="9">
        <v>33</v>
      </c>
    </row>
    <row r="18" spans="1:8" x14ac:dyDescent="0.2">
      <c r="A18" s="57" t="s">
        <v>23</v>
      </c>
      <c r="B18" s="8" t="s">
        <v>7</v>
      </c>
      <c r="C18" s="18">
        <v>7</v>
      </c>
      <c r="D18" s="9">
        <v>13</v>
      </c>
      <c r="E18" s="18">
        <v>8</v>
      </c>
      <c r="F18" s="9">
        <v>6</v>
      </c>
      <c r="G18" s="18">
        <v>6</v>
      </c>
      <c r="H18" s="9">
        <v>6</v>
      </c>
    </row>
    <row r="19" spans="1:8" x14ac:dyDescent="0.2">
      <c r="A19" s="57" t="s">
        <v>23</v>
      </c>
      <c r="B19" s="8" t="s">
        <v>20</v>
      </c>
      <c r="C19" s="9">
        <v>3</v>
      </c>
      <c r="D19" s="9">
        <v>2</v>
      </c>
      <c r="E19" s="9">
        <v>1</v>
      </c>
      <c r="F19" s="9">
        <v>1</v>
      </c>
      <c r="G19" s="9">
        <v>2</v>
      </c>
      <c r="H19" s="9">
        <v>1</v>
      </c>
    </row>
    <row r="20" spans="1:8" x14ac:dyDescent="0.2">
      <c r="A20" s="57" t="s">
        <v>23</v>
      </c>
      <c r="B20" s="8" t="s">
        <v>9</v>
      </c>
      <c r="C20" s="9">
        <v>0</v>
      </c>
      <c r="D20" s="9">
        <v>2</v>
      </c>
      <c r="E20" s="34">
        <v>0</v>
      </c>
      <c r="F20" s="34">
        <v>0</v>
      </c>
      <c r="G20" s="34">
        <v>0</v>
      </c>
      <c r="H20" s="34">
        <v>0</v>
      </c>
    </row>
    <row r="21" spans="1:8" x14ac:dyDescent="0.2">
      <c r="A21" s="57"/>
      <c r="B21" s="10" t="s">
        <v>21</v>
      </c>
      <c r="C21" s="11">
        <f t="shared" ref="C21:D21" si="3">SUM(C16:C20)</f>
        <v>164</v>
      </c>
      <c r="D21" s="11">
        <f t="shared" si="3"/>
        <v>199</v>
      </c>
      <c r="E21" s="11">
        <f t="shared" ref="E21:F21" si="4">SUM(E16:E20)</f>
        <v>163</v>
      </c>
      <c r="F21" s="11">
        <f t="shared" si="4"/>
        <v>189</v>
      </c>
      <c r="G21" s="11">
        <f t="shared" ref="G21:H21" si="5">SUM(G16:G20)</f>
        <v>120</v>
      </c>
      <c r="H21" s="11">
        <f t="shared" si="5"/>
        <v>152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22</v>
      </c>
      <c r="C23" s="58">
        <f>D21/C21</f>
        <v>1.2134146341463414</v>
      </c>
      <c r="D23" s="59"/>
      <c r="E23" s="58">
        <f>F21/E21</f>
        <v>1.1595092024539877</v>
      </c>
      <c r="F23" s="59"/>
      <c r="G23" s="58">
        <f>H21/G21</f>
        <v>1.2666666666666666</v>
      </c>
      <c r="H23" s="59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7" t="s">
        <v>28</v>
      </c>
      <c r="B25" s="8" t="s">
        <v>5</v>
      </c>
      <c r="C25" s="9">
        <v>425</v>
      </c>
      <c r="D25" s="9">
        <v>450</v>
      </c>
      <c r="E25" s="9">
        <v>447</v>
      </c>
      <c r="F25" s="9">
        <v>516</v>
      </c>
      <c r="G25" s="9">
        <v>410</v>
      </c>
      <c r="H25" s="9">
        <v>403</v>
      </c>
    </row>
    <row r="26" spans="1:8" x14ac:dyDescent="0.2">
      <c r="A26" s="57"/>
      <c r="B26" s="8" t="s">
        <v>6</v>
      </c>
      <c r="C26" s="9">
        <v>105</v>
      </c>
      <c r="D26" s="9">
        <v>195</v>
      </c>
      <c r="E26" s="9">
        <v>114</v>
      </c>
      <c r="F26" s="9">
        <v>193</v>
      </c>
      <c r="G26" s="9">
        <v>79</v>
      </c>
      <c r="H26" s="9">
        <v>147</v>
      </c>
    </row>
    <row r="27" spans="1:8" x14ac:dyDescent="0.2">
      <c r="A27" s="57"/>
      <c r="B27" s="8" t="s">
        <v>7</v>
      </c>
      <c r="C27" s="9">
        <v>38</v>
      </c>
      <c r="D27" s="9">
        <v>35</v>
      </c>
      <c r="E27" s="9">
        <v>29</v>
      </c>
      <c r="F27" s="9">
        <v>30</v>
      </c>
      <c r="G27" s="9">
        <v>19</v>
      </c>
      <c r="H27" s="9">
        <v>22</v>
      </c>
    </row>
    <row r="28" spans="1:8" x14ac:dyDescent="0.2">
      <c r="A28" s="57"/>
      <c r="B28" s="8" t="s">
        <v>20</v>
      </c>
      <c r="C28" s="9">
        <v>11</v>
      </c>
      <c r="D28" s="9">
        <v>18</v>
      </c>
      <c r="E28" s="9">
        <v>19</v>
      </c>
      <c r="F28" s="9">
        <v>34</v>
      </c>
      <c r="G28" s="9">
        <v>10</v>
      </c>
      <c r="H28" s="9">
        <v>14</v>
      </c>
    </row>
    <row r="29" spans="1:8" x14ac:dyDescent="0.2">
      <c r="A29" s="57"/>
      <c r="B29" s="8" t="s">
        <v>9</v>
      </c>
      <c r="C29" s="9">
        <v>5</v>
      </c>
      <c r="D29" s="9">
        <v>4</v>
      </c>
      <c r="E29" s="9">
        <v>11</v>
      </c>
      <c r="F29" s="9">
        <v>6</v>
      </c>
      <c r="G29" s="9">
        <v>7</v>
      </c>
      <c r="H29" s="9">
        <v>7</v>
      </c>
    </row>
    <row r="30" spans="1:8" x14ac:dyDescent="0.2">
      <c r="A30" s="57"/>
      <c r="B30" s="10" t="s">
        <v>21</v>
      </c>
      <c r="C30" s="11">
        <f t="shared" ref="C30:D30" si="6">SUM(C25:C29)</f>
        <v>584</v>
      </c>
      <c r="D30" s="11">
        <f t="shared" si="6"/>
        <v>702</v>
      </c>
      <c r="E30" s="11">
        <f t="shared" ref="E30:F30" si="7">SUM(E25:E29)</f>
        <v>620</v>
      </c>
      <c r="F30" s="11">
        <f t="shared" si="7"/>
        <v>779</v>
      </c>
      <c r="G30" s="11">
        <f t="shared" ref="G30:H30" si="8">SUM(G25:G29)</f>
        <v>525</v>
      </c>
      <c r="H30" s="11">
        <f t="shared" si="8"/>
        <v>593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22</v>
      </c>
      <c r="C32" s="58">
        <f>D30/C30</f>
        <v>1.202054794520548</v>
      </c>
      <c r="D32" s="59"/>
      <c r="E32" s="58">
        <f>F30/E30</f>
        <v>1.2564516129032257</v>
      </c>
      <c r="F32" s="59"/>
      <c r="G32" s="58">
        <f>H30/G30</f>
        <v>1.1295238095238096</v>
      </c>
      <c r="H32" s="59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7" t="s">
        <v>29</v>
      </c>
      <c r="B34" s="8" t="s">
        <v>5</v>
      </c>
      <c r="C34" s="9">
        <v>588</v>
      </c>
      <c r="D34" s="9">
        <v>654</v>
      </c>
      <c r="E34" s="9">
        <v>557</v>
      </c>
      <c r="F34" s="9">
        <v>577</v>
      </c>
      <c r="G34" s="9">
        <v>462</v>
      </c>
      <c r="H34" s="9">
        <v>477</v>
      </c>
    </row>
    <row r="35" spans="1:8" x14ac:dyDescent="0.2">
      <c r="A35" s="57" t="s">
        <v>24</v>
      </c>
      <c r="B35" s="8" t="s">
        <v>6</v>
      </c>
      <c r="C35" s="9">
        <v>108</v>
      </c>
      <c r="D35" s="9">
        <v>250</v>
      </c>
      <c r="E35" s="9">
        <v>108</v>
      </c>
      <c r="F35" s="9">
        <v>231</v>
      </c>
      <c r="G35" s="9">
        <v>73</v>
      </c>
      <c r="H35" s="9">
        <v>154</v>
      </c>
    </row>
    <row r="36" spans="1:8" x14ac:dyDescent="0.2">
      <c r="A36" s="57" t="s">
        <v>24</v>
      </c>
      <c r="B36" s="8" t="s">
        <v>7</v>
      </c>
      <c r="C36" s="9">
        <v>32</v>
      </c>
      <c r="D36" s="9">
        <v>24</v>
      </c>
      <c r="E36" s="9">
        <v>40</v>
      </c>
      <c r="F36" s="9">
        <v>44</v>
      </c>
      <c r="G36" s="9">
        <v>24</v>
      </c>
      <c r="H36" s="9">
        <v>26</v>
      </c>
    </row>
    <row r="37" spans="1:8" x14ac:dyDescent="0.2">
      <c r="A37" s="57" t="s">
        <v>24</v>
      </c>
      <c r="B37" s="8" t="s">
        <v>20</v>
      </c>
      <c r="C37" s="9">
        <v>11</v>
      </c>
      <c r="D37" s="9">
        <v>24</v>
      </c>
      <c r="E37" s="9">
        <v>19</v>
      </c>
      <c r="F37" s="9">
        <v>17</v>
      </c>
      <c r="G37" s="9">
        <v>8</v>
      </c>
      <c r="H37" s="9">
        <v>13</v>
      </c>
    </row>
    <row r="38" spans="1:8" x14ac:dyDescent="0.2">
      <c r="A38" s="57" t="s">
        <v>24</v>
      </c>
      <c r="B38" s="8" t="s">
        <v>9</v>
      </c>
      <c r="C38" s="9">
        <v>3</v>
      </c>
      <c r="D38" s="9">
        <v>2</v>
      </c>
      <c r="E38" s="9">
        <v>9</v>
      </c>
      <c r="F38" s="9">
        <v>6</v>
      </c>
      <c r="G38" s="9">
        <v>4</v>
      </c>
      <c r="H38" s="9">
        <v>1</v>
      </c>
    </row>
    <row r="39" spans="1:8" x14ac:dyDescent="0.2">
      <c r="A39" s="57"/>
      <c r="B39" s="10" t="s">
        <v>21</v>
      </c>
      <c r="C39" s="11">
        <f t="shared" ref="C39:D39" si="9">SUM(C34:C38)</f>
        <v>742</v>
      </c>
      <c r="D39" s="11">
        <f t="shared" si="9"/>
        <v>954</v>
      </c>
      <c r="E39" s="11">
        <f t="shared" ref="E39:F39" si="10">SUM(E34:E38)</f>
        <v>733</v>
      </c>
      <c r="F39" s="11">
        <f t="shared" si="10"/>
        <v>875</v>
      </c>
      <c r="G39" s="11">
        <f t="shared" ref="G39:H39" si="11">SUM(G34:G38)</f>
        <v>571</v>
      </c>
      <c r="H39" s="11">
        <f t="shared" si="11"/>
        <v>671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22</v>
      </c>
      <c r="C41" s="58">
        <f>D39/C39</f>
        <v>1.2857142857142858</v>
      </c>
      <c r="D41" s="59"/>
      <c r="E41" s="58">
        <f>F39/E39</f>
        <v>1.193724420190996</v>
      </c>
      <c r="F41" s="59"/>
      <c r="G41" s="58">
        <f>H39/G39</f>
        <v>1.1751313485113835</v>
      </c>
      <c r="H41" s="59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7" t="s">
        <v>32</v>
      </c>
      <c r="B43" s="8" t="s">
        <v>5</v>
      </c>
      <c r="C43" s="9">
        <v>1694</v>
      </c>
      <c r="D43" s="9">
        <v>1602</v>
      </c>
      <c r="E43" s="9">
        <v>1435</v>
      </c>
      <c r="F43" s="9">
        <v>1469</v>
      </c>
      <c r="G43" s="9">
        <v>1196</v>
      </c>
      <c r="H43" s="9">
        <v>1151</v>
      </c>
    </row>
    <row r="44" spans="1:8" x14ac:dyDescent="0.2">
      <c r="A44" s="57"/>
      <c r="B44" s="8" t="s">
        <v>6</v>
      </c>
      <c r="C44" s="9">
        <v>270</v>
      </c>
      <c r="D44" s="9">
        <v>464</v>
      </c>
      <c r="E44" s="9">
        <v>283</v>
      </c>
      <c r="F44" s="9">
        <v>407</v>
      </c>
      <c r="G44" s="9">
        <v>169</v>
      </c>
      <c r="H44" s="9">
        <v>252</v>
      </c>
    </row>
    <row r="45" spans="1:8" x14ac:dyDescent="0.2">
      <c r="A45" s="57"/>
      <c r="B45" s="8" t="s">
        <v>7</v>
      </c>
      <c r="C45" s="9">
        <v>141</v>
      </c>
      <c r="D45" s="9">
        <v>142</v>
      </c>
      <c r="E45" s="9">
        <v>132</v>
      </c>
      <c r="F45" s="9">
        <v>121</v>
      </c>
      <c r="G45" s="9">
        <v>91</v>
      </c>
      <c r="H45" s="9">
        <v>105</v>
      </c>
    </row>
    <row r="46" spans="1:8" x14ac:dyDescent="0.2">
      <c r="A46" s="57"/>
      <c r="B46" s="8" t="s">
        <v>20</v>
      </c>
      <c r="C46" s="9">
        <v>31</v>
      </c>
      <c r="D46" s="9">
        <v>39</v>
      </c>
      <c r="E46" s="9">
        <v>46</v>
      </c>
      <c r="F46" s="9">
        <v>28</v>
      </c>
      <c r="G46" s="9">
        <v>29</v>
      </c>
      <c r="H46" s="9">
        <v>28</v>
      </c>
    </row>
    <row r="47" spans="1:8" x14ac:dyDescent="0.2">
      <c r="A47" s="57"/>
      <c r="B47" s="8" t="s">
        <v>9</v>
      </c>
      <c r="C47" s="9">
        <v>6</v>
      </c>
      <c r="D47" s="9">
        <v>4</v>
      </c>
      <c r="E47" s="9">
        <v>12</v>
      </c>
      <c r="F47" s="9">
        <v>9</v>
      </c>
      <c r="G47" s="9">
        <v>7</v>
      </c>
      <c r="H47" s="9">
        <v>3</v>
      </c>
    </row>
    <row r="48" spans="1:8" x14ac:dyDescent="0.2">
      <c r="A48" s="57"/>
      <c r="B48" s="10" t="s">
        <v>21</v>
      </c>
      <c r="C48" s="11">
        <f t="shared" ref="C48:D48" si="12">SUM(C43:C47)</f>
        <v>2142</v>
      </c>
      <c r="D48" s="11">
        <f t="shared" si="12"/>
        <v>2251</v>
      </c>
      <c r="E48" s="11">
        <f t="shared" ref="E48:F48" si="13">SUM(E43:E47)</f>
        <v>1908</v>
      </c>
      <c r="F48" s="11">
        <f t="shared" si="13"/>
        <v>2034</v>
      </c>
      <c r="G48" s="11">
        <f t="shared" ref="G48:H48" si="14">SUM(G43:G47)</f>
        <v>1492</v>
      </c>
      <c r="H48" s="11">
        <f t="shared" si="14"/>
        <v>1539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22</v>
      </c>
      <c r="C50" s="58">
        <f>D48/C48</f>
        <v>1.0508870214752568</v>
      </c>
      <c r="D50" s="59"/>
      <c r="E50" s="58">
        <f>F48/E48</f>
        <v>1.0660377358490567</v>
      </c>
      <c r="F50" s="59"/>
      <c r="G50" s="58">
        <f>H48/G48</f>
        <v>1.0315013404825737</v>
      </c>
      <c r="H50" s="59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7" t="s">
        <v>31</v>
      </c>
      <c r="B52" s="8" t="s">
        <v>5</v>
      </c>
      <c r="C52" s="9">
        <v>697</v>
      </c>
      <c r="D52" s="9">
        <v>686</v>
      </c>
      <c r="E52" s="9">
        <v>612</v>
      </c>
      <c r="F52" s="9">
        <v>641</v>
      </c>
      <c r="G52" s="9">
        <v>502</v>
      </c>
      <c r="H52" s="9">
        <v>539</v>
      </c>
    </row>
    <row r="53" spans="1:8" x14ac:dyDescent="0.2">
      <c r="A53" s="57"/>
      <c r="B53" s="8" t="s">
        <v>6</v>
      </c>
      <c r="C53" s="9">
        <v>303</v>
      </c>
      <c r="D53" s="9">
        <v>292</v>
      </c>
      <c r="E53" s="9">
        <v>321</v>
      </c>
      <c r="F53" s="9">
        <v>261</v>
      </c>
      <c r="G53" s="9">
        <v>212</v>
      </c>
      <c r="H53" s="9">
        <v>143</v>
      </c>
    </row>
    <row r="54" spans="1:8" x14ac:dyDescent="0.2">
      <c r="A54" s="57"/>
      <c r="B54" s="8" t="s">
        <v>7</v>
      </c>
      <c r="C54" s="9">
        <v>103</v>
      </c>
      <c r="D54" s="9">
        <v>104</v>
      </c>
      <c r="E54" s="9">
        <v>82</v>
      </c>
      <c r="F54" s="9">
        <v>52</v>
      </c>
      <c r="G54" s="9">
        <v>77</v>
      </c>
      <c r="H54" s="9">
        <v>122</v>
      </c>
    </row>
    <row r="55" spans="1:8" x14ac:dyDescent="0.2">
      <c r="A55" s="57"/>
      <c r="B55" s="8" t="s">
        <v>20</v>
      </c>
      <c r="C55" s="9">
        <v>29</v>
      </c>
      <c r="D55" s="9">
        <v>17</v>
      </c>
      <c r="E55" s="9">
        <v>7</v>
      </c>
      <c r="F55" s="9">
        <v>10</v>
      </c>
      <c r="G55" s="9">
        <v>32</v>
      </c>
      <c r="H55" s="9">
        <v>20</v>
      </c>
    </row>
    <row r="56" spans="1:8" x14ac:dyDescent="0.2">
      <c r="A56" s="57"/>
      <c r="B56" s="8" t="s">
        <v>9</v>
      </c>
      <c r="C56" s="9">
        <v>6</v>
      </c>
      <c r="D56" s="9">
        <v>7</v>
      </c>
      <c r="E56" s="9">
        <v>7</v>
      </c>
      <c r="F56" s="9">
        <v>2</v>
      </c>
      <c r="G56" s="9">
        <v>4</v>
      </c>
      <c r="H56" s="9">
        <v>5</v>
      </c>
    </row>
    <row r="57" spans="1:8" x14ac:dyDescent="0.2">
      <c r="A57" s="57"/>
      <c r="B57" s="10" t="s">
        <v>21</v>
      </c>
      <c r="C57" s="11">
        <f t="shared" ref="C57:D57" si="15">SUM(C52:C56)</f>
        <v>1138</v>
      </c>
      <c r="D57" s="11">
        <f t="shared" si="15"/>
        <v>1106</v>
      </c>
      <c r="E57" s="11">
        <f t="shared" ref="E57:F57" si="16">SUM(E52:E56)</f>
        <v>1029</v>
      </c>
      <c r="F57" s="11">
        <f t="shared" si="16"/>
        <v>966</v>
      </c>
      <c r="G57" s="11">
        <f t="shared" ref="G57:H57" si="17">SUM(G52:G56)</f>
        <v>827</v>
      </c>
      <c r="H57" s="11">
        <f t="shared" si="17"/>
        <v>829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22</v>
      </c>
      <c r="C59" s="58">
        <f>D57/C57</f>
        <v>0.97188049209138838</v>
      </c>
      <c r="D59" s="59"/>
      <c r="E59" s="58">
        <f>F57/E57</f>
        <v>0.93877551020408168</v>
      </c>
      <c r="F59" s="59"/>
      <c r="G59" s="58">
        <f>H57/G57</f>
        <v>1.0024183796856105</v>
      </c>
      <c r="H59" s="59"/>
    </row>
    <row r="61" spans="1:8" ht="11.25" customHeight="1" x14ac:dyDescent="0.2">
      <c r="A61" s="41" t="s">
        <v>43</v>
      </c>
    </row>
    <row r="62" spans="1:8" ht="11.25" customHeight="1" x14ac:dyDescent="0.2">
      <c r="A62" s="41" t="s">
        <v>35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A52:A57"/>
    <mergeCell ref="G59:H59"/>
    <mergeCell ref="G14:H14"/>
    <mergeCell ref="G23:H23"/>
    <mergeCell ref="G32:H32"/>
    <mergeCell ref="G41:H41"/>
    <mergeCell ref="G50:H50"/>
    <mergeCell ref="C23:D23"/>
    <mergeCell ref="A7:A12"/>
    <mergeCell ref="C14:D14"/>
    <mergeCell ref="A16:A21"/>
    <mergeCell ref="E59:F59"/>
    <mergeCell ref="E14:F14"/>
    <mergeCell ref="E23:F23"/>
    <mergeCell ref="E32:F32"/>
    <mergeCell ref="E41:F41"/>
    <mergeCell ref="E50:F50"/>
    <mergeCell ref="C59:D59"/>
    <mergeCell ref="A25:A30"/>
    <mergeCell ref="C32:D32"/>
    <mergeCell ref="A34:A39"/>
    <mergeCell ref="C41:D41"/>
    <mergeCell ref="A43:A48"/>
    <mergeCell ref="C50:D50"/>
  </mergeCells>
  <conditionalFormatting sqref="C14:D14">
    <cfRule type="cellIs" dxfId="47" priority="61" operator="greaterThan">
      <formula>1</formula>
    </cfRule>
    <cfRule type="cellIs" dxfId="46" priority="62" operator="lessThan">
      <formula>1</formula>
    </cfRule>
  </conditionalFormatting>
  <conditionalFormatting sqref="C23:D23">
    <cfRule type="cellIs" dxfId="45" priority="55" operator="greaterThan">
      <formula>1</formula>
    </cfRule>
    <cfRule type="cellIs" dxfId="44" priority="56" operator="lessThan">
      <formula>1</formula>
    </cfRule>
  </conditionalFormatting>
  <conditionalFormatting sqref="C32:D32">
    <cfRule type="cellIs" dxfId="43" priority="49" operator="greaterThan">
      <formula>1</formula>
    </cfRule>
    <cfRule type="cellIs" dxfId="42" priority="50" operator="lessThan">
      <formula>1</formula>
    </cfRule>
  </conditionalFormatting>
  <conditionalFormatting sqref="C41:D41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50:D50">
    <cfRule type="cellIs" dxfId="39" priority="37" operator="greaterThan">
      <formula>1</formula>
    </cfRule>
    <cfRule type="cellIs" dxfId="38" priority="38" operator="lessThan">
      <formula>1</formula>
    </cfRule>
  </conditionalFormatting>
  <conditionalFormatting sqref="C59:D59">
    <cfRule type="cellIs" dxfId="37" priority="31" operator="greaterThan">
      <formula>1</formula>
    </cfRule>
    <cfRule type="cellIs" dxfId="36" priority="32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Normal="100" workbookViewId="0">
      <selection activeCell="M19" sqref="M19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25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42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36" t="s">
        <v>41</v>
      </c>
      <c r="D6" s="21" t="s">
        <v>45</v>
      </c>
      <c r="E6" s="22"/>
      <c r="F6" s="33" t="s">
        <v>33</v>
      </c>
    </row>
    <row r="7" spans="1:6" s="28" customFormat="1" ht="27" customHeight="1" x14ac:dyDescent="0.2">
      <c r="A7" s="23" t="s">
        <v>26</v>
      </c>
      <c r="B7" s="24" t="s">
        <v>21</v>
      </c>
      <c r="C7" s="37">
        <v>8698</v>
      </c>
      <c r="D7" s="25">
        <v>7283</v>
      </c>
      <c r="E7" s="26"/>
      <c r="F7" s="27">
        <f>(D7-C7)/C7</f>
        <v>-0.16268107610945046</v>
      </c>
    </row>
    <row r="8" spans="1:6" ht="14.45" customHeight="1" x14ac:dyDescent="0.2">
      <c r="A8" s="29"/>
      <c r="B8" s="13"/>
      <c r="C8" s="38"/>
      <c r="D8" s="30"/>
      <c r="E8" s="30"/>
      <c r="F8" s="31"/>
    </row>
    <row r="9" spans="1:6" ht="27" customHeight="1" x14ac:dyDescent="0.2">
      <c r="A9" s="23" t="s">
        <v>27</v>
      </c>
      <c r="B9" s="24" t="s">
        <v>21</v>
      </c>
      <c r="C9" s="37">
        <v>295</v>
      </c>
      <c r="D9" s="25">
        <v>221</v>
      </c>
      <c r="E9" s="26"/>
      <c r="F9" s="27">
        <f>(D9-C9)/C9</f>
        <v>-0.25084745762711863</v>
      </c>
    </row>
    <row r="10" spans="1:6" ht="12.75" customHeight="1" x14ac:dyDescent="0.2">
      <c r="C10" s="39"/>
      <c r="D10" s="17"/>
      <c r="E10" s="14"/>
      <c r="F10" s="17"/>
    </row>
    <row r="11" spans="1:6" s="28" customFormat="1" ht="27" customHeight="1" x14ac:dyDescent="0.2">
      <c r="A11" s="23" t="s">
        <v>28</v>
      </c>
      <c r="B11" s="24" t="s">
        <v>21</v>
      </c>
      <c r="C11" s="37">
        <v>969</v>
      </c>
      <c r="D11" s="25">
        <v>767</v>
      </c>
      <c r="E11" s="26"/>
      <c r="F11" s="27">
        <f>(D11-C11)/C11</f>
        <v>-0.20846233230134159</v>
      </c>
    </row>
    <row r="12" spans="1:6" x14ac:dyDescent="0.2">
      <c r="C12" s="39"/>
      <c r="D12" s="17"/>
      <c r="E12" s="14"/>
    </row>
    <row r="13" spans="1:6" s="28" customFormat="1" ht="27" customHeight="1" x14ac:dyDescent="0.2">
      <c r="A13" s="23" t="s">
        <v>29</v>
      </c>
      <c r="B13" s="24" t="s">
        <v>21</v>
      </c>
      <c r="C13" s="37">
        <v>877</v>
      </c>
      <c r="D13" s="25">
        <v>570</v>
      </c>
      <c r="E13" s="26"/>
      <c r="F13" s="27">
        <f>(D13-C13)/C13</f>
        <v>-0.35005701254275939</v>
      </c>
    </row>
    <row r="14" spans="1:6" x14ac:dyDescent="0.2">
      <c r="C14" s="39"/>
      <c r="D14" s="17"/>
      <c r="E14" s="14"/>
    </row>
    <row r="15" spans="1:6" s="28" customFormat="1" ht="27" customHeight="1" x14ac:dyDescent="0.2">
      <c r="A15" s="23" t="s">
        <v>30</v>
      </c>
      <c r="B15" s="24" t="s">
        <v>21</v>
      </c>
      <c r="C15" s="37">
        <v>2972</v>
      </c>
      <c r="D15" s="25">
        <v>3013</v>
      </c>
      <c r="E15" s="26"/>
      <c r="F15" s="27">
        <f>(D15-C15)/C15</f>
        <v>1.379542395693136E-2</v>
      </c>
    </row>
    <row r="16" spans="1:6" x14ac:dyDescent="0.2">
      <c r="C16" s="39"/>
      <c r="D16" s="17"/>
      <c r="E16" s="14"/>
    </row>
    <row r="17" spans="1:6" s="28" customFormat="1" ht="27" customHeight="1" x14ac:dyDescent="0.2">
      <c r="A17" s="23" t="s">
        <v>31</v>
      </c>
      <c r="B17" s="24" t="s">
        <v>21</v>
      </c>
      <c r="C17" s="37">
        <v>3533</v>
      </c>
      <c r="D17" s="25">
        <v>2704</v>
      </c>
      <c r="E17" s="26"/>
      <c r="F17" s="27">
        <f>(D17-C17)/C17</f>
        <v>-0.2346447778092273</v>
      </c>
    </row>
    <row r="19" spans="1:6" x14ac:dyDescent="0.2">
      <c r="A19" s="41" t="s">
        <v>43</v>
      </c>
    </row>
    <row r="20" spans="1:6" x14ac:dyDescent="0.2">
      <c r="A20" s="41" t="s">
        <v>35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10" style="41" customWidth="1"/>
    <col min="14" max="14" width="10.7109375" style="41" bestFit="1" customWidth="1"/>
    <col min="15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42</v>
      </c>
      <c r="B4" s="44"/>
    </row>
    <row r="6" spans="1:15" x14ac:dyDescent="0.2">
      <c r="A6" s="45" t="s">
        <v>3</v>
      </c>
      <c r="B6" s="45" t="s">
        <v>18</v>
      </c>
      <c r="C6" s="46" t="s">
        <v>40</v>
      </c>
      <c r="D6" s="46">
        <v>2008</v>
      </c>
      <c r="E6" s="46">
        <v>2009</v>
      </c>
      <c r="F6" s="46">
        <v>2010</v>
      </c>
      <c r="G6" s="46">
        <v>2011</v>
      </c>
      <c r="H6" s="46">
        <v>2012</v>
      </c>
      <c r="I6" s="46">
        <v>2013</v>
      </c>
      <c r="J6" s="46">
        <v>2014</v>
      </c>
      <c r="K6" s="46">
        <v>2015</v>
      </c>
      <c r="L6" s="46">
        <v>2016</v>
      </c>
      <c r="M6" s="46">
        <v>2017</v>
      </c>
      <c r="N6" s="47">
        <v>43373</v>
      </c>
      <c r="O6" s="46" t="s">
        <v>34</v>
      </c>
    </row>
    <row r="7" spans="1:15" ht="12.75" customHeight="1" x14ac:dyDescent="0.2">
      <c r="A7" s="60" t="s">
        <v>4</v>
      </c>
      <c r="B7" s="48" t="s">
        <v>5</v>
      </c>
      <c r="C7" s="49">
        <v>6</v>
      </c>
      <c r="D7" s="49">
        <v>9</v>
      </c>
      <c r="E7" s="49">
        <v>7</v>
      </c>
      <c r="F7" s="49">
        <v>5</v>
      </c>
      <c r="G7" s="49">
        <v>51</v>
      </c>
      <c r="H7" s="49">
        <v>46</v>
      </c>
      <c r="I7" s="49">
        <v>63</v>
      </c>
      <c r="J7" s="49">
        <v>241</v>
      </c>
      <c r="K7" s="49">
        <v>162</v>
      </c>
      <c r="L7" s="49">
        <v>197</v>
      </c>
      <c r="M7" s="49">
        <v>362</v>
      </c>
      <c r="N7" s="49">
        <v>947</v>
      </c>
      <c r="O7" s="49">
        <v>2096</v>
      </c>
    </row>
    <row r="8" spans="1:15" x14ac:dyDescent="0.2">
      <c r="A8" s="61"/>
      <c r="B8" s="48" t="s">
        <v>6</v>
      </c>
      <c r="C8" s="49">
        <v>920</v>
      </c>
      <c r="D8" s="49">
        <v>126</v>
      </c>
      <c r="E8" s="49">
        <v>177</v>
      </c>
      <c r="F8" s="49">
        <v>209</v>
      </c>
      <c r="G8" s="49">
        <v>261</v>
      </c>
      <c r="H8" s="49">
        <v>279</v>
      </c>
      <c r="I8" s="49">
        <v>303</v>
      </c>
      <c r="J8" s="49">
        <v>275</v>
      </c>
      <c r="K8" s="49">
        <v>333</v>
      </c>
      <c r="L8" s="49">
        <v>371</v>
      </c>
      <c r="M8" s="49">
        <v>433</v>
      </c>
      <c r="N8" s="49">
        <v>352</v>
      </c>
      <c r="O8" s="49">
        <v>4039</v>
      </c>
    </row>
    <row r="9" spans="1:15" x14ac:dyDescent="0.2">
      <c r="A9" s="61"/>
      <c r="B9" s="48" t="s">
        <v>7</v>
      </c>
      <c r="C9" s="49"/>
      <c r="D9" s="49"/>
      <c r="E9" s="49"/>
      <c r="F9" s="49"/>
      <c r="G9" s="49">
        <v>1</v>
      </c>
      <c r="H9" s="49">
        <v>1</v>
      </c>
      <c r="I9" s="49"/>
      <c r="J9" s="49"/>
      <c r="K9" s="49">
        <v>2</v>
      </c>
      <c r="L9" s="49">
        <v>2</v>
      </c>
      <c r="M9" s="49">
        <v>25</v>
      </c>
      <c r="N9" s="49">
        <v>103</v>
      </c>
      <c r="O9" s="49">
        <v>134</v>
      </c>
    </row>
    <row r="10" spans="1:15" x14ac:dyDescent="0.2">
      <c r="A10" s="61"/>
      <c r="B10" s="48" t="s">
        <v>8</v>
      </c>
      <c r="C10" s="49">
        <v>189</v>
      </c>
      <c r="D10" s="49">
        <v>26</v>
      </c>
      <c r="E10" s="49">
        <v>35</v>
      </c>
      <c r="F10" s="49">
        <v>51</v>
      </c>
      <c r="G10" s="49">
        <v>32</v>
      </c>
      <c r="H10" s="49">
        <v>49</v>
      </c>
      <c r="I10" s="49">
        <v>49</v>
      </c>
      <c r="J10" s="49">
        <v>81</v>
      </c>
      <c r="K10" s="49">
        <v>80</v>
      </c>
      <c r="L10" s="49">
        <v>148</v>
      </c>
      <c r="M10" s="49">
        <v>141</v>
      </c>
      <c r="N10" s="49">
        <v>111</v>
      </c>
      <c r="O10" s="49">
        <v>992</v>
      </c>
    </row>
    <row r="11" spans="1:15" x14ac:dyDescent="0.2">
      <c r="A11" s="61"/>
      <c r="B11" s="48" t="s">
        <v>9</v>
      </c>
      <c r="C11" s="49"/>
      <c r="D11" s="50"/>
      <c r="E11" s="50"/>
      <c r="F11" s="49"/>
      <c r="G11" s="49">
        <v>6</v>
      </c>
      <c r="H11" s="49"/>
      <c r="I11" s="49"/>
      <c r="J11" s="49"/>
      <c r="K11" s="49">
        <v>5</v>
      </c>
      <c r="L11" s="49"/>
      <c r="M11" s="49">
        <v>6</v>
      </c>
      <c r="N11" s="49">
        <v>5</v>
      </c>
      <c r="O11" s="49">
        <v>22</v>
      </c>
    </row>
    <row r="12" spans="1:15" x14ac:dyDescent="0.2">
      <c r="A12" s="61"/>
      <c r="B12" s="51" t="s">
        <v>10</v>
      </c>
      <c r="C12" s="52">
        <v>1115</v>
      </c>
      <c r="D12" s="52">
        <v>161</v>
      </c>
      <c r="E12" s="52">
        <v>219</v>
      </c>
      <c r="F12" s="52">
        <v>265</v>
      </c>
      <c r="G12" s="52">
        <v>351</v>
      </c>
      <c r="H12" s="52">
        <v>375</v>
      </c>
      <c r="I12" s="52">
        <v>415</v>
      </c>
      <c r="J12" s="52">
        <v>597</v>
      </c>
      <c r="K12" s="52">
        <v>582</v>
      </c>
      <c r="L12" s="52">
        <v>718</v>
      </c>
      <c r="M12" s="52">
        <v>967</v>
      </c>
      <c r="N12" s="52">
        <v>1518</v>
      </c>
      <c r="O12" s="52">
        <v>7283</v>
      </c>
    </row>
    <row r="13" spans="1:15" x14ac:dyDescent="0.2">
      <c r="A13" s="62"/>
      <c r="B13" s="53" t="s">
        <v>11</v>
      </c>
      <c r="C13" s="54">
        <v>0.153096251544693</v>
      </c>
      <c r="D13" s="54">
        <v>2.21062748867225E-2</v>
      </c>
      <c r="E13" s="54">
        <v>3.00700260881505E-2</v>
      </c>
      <c r="F13" s="54">
        <v>3.6386104627214103E-2</v>
      </c>
      <c r="G13" s="54">
        <v>4.8194425374159001E-2</v>
      </c>
      <c r="H13" s="54">
        <v>5.1489770698887799E-2</v>
      </c>
      <c r="I13" s="54">
        <v>5.69820129067692E-2</v>
      </c>
      <c r="J13" s="54">
        <v>8.1971714952629393E-2</v>
      </c>
      <c r="K13" s="54">
        <v>7.9912124124673897E-2</v>
      </c>
      <c r="L13" s="54">
        <v>9.8585747631470502E-2</v>
      </c>
      <c r="M13" s="54">
        <v>0.13277495537553199</v>
      </c>
      <c r="N13" s="54">
        <v>0.20843059178909801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60" t="s">
        <v>12</v>
      </c>
      <c r="B15" s="48" t="s">
        <v>5</v>
      </c>
      <c r="C15" s="49"/>
      <c r="D15" s="49">
        <v>1</v>
      </c>
      <c r="E15" s="49"/>
      <c r="F15" s="49"/>
      <c r="G15" s="49"/>
      <c r="H15" s="49"/>
      <c r="I15" s="49">
        <v>2</v>
      </c>
      <c r="J15" s="49">
        <v>2</v>
      </c>
      <c r="K15" s="49">
        <v>3</v>
      </c>
      <c r="L15" s="49">
        <v>4</v>
      </c>
      <c r="M15" s="49">
        <v>12</v>
      </c>
      <c r="N15" s="49">
        <v>36</v>
      </c>
      <c r="O15" s="49">
        <v>60</v>
      </c>
    </row>
    <row r="16" spans="1:15" x14ac:dyDescent="0.2">
      <c r="A16" s="61"/>
      <c r="B16" s="48" t="s">
        <v>6</v>
      </c>
      <c r="C16" s="49">
        <v>7</v>
      </c>
      <c r="D16" s="49">
        <v>1</v>
      </c>
      <c r="E16" s="49">
        <v>2</v>
      </c>
      <c r="F16" s="49">
        <v>5</v>
      </c>
      <c r="G16" s="49">
        <v>9</v>
      </c>
      <c r="H16" s="49">
        <v>13</v>
      </c>
      <c r="I16" s="49">
        <v>11</v>
      </c>
      <c r="J16" s="49">
        <v>12</v>
      </c>
      <c r="K16" s="49">
        <v>11</v>
      </c>
      <c r="L16" s="49">
        <v>18</v>
      </c>
      <c r="M16" s="49">
        <v>16</v>
      </c>
      <c r="N16" s="49">
        <v>16</v>
      </c>
      <c r="O16" s="49">
        <v>121</v>
      </c>
    </row>
    <row r="17" spans="1:15" x14ac:dyDescent="0.2">
      <c r="A17" s="61"/>
      <c r="B17" s="48" t="s">
        <v>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>
        <v>1</v>
      </c>
      <c r="N17" s="49">
        <v>2</v>
      </c>
      <c r="O17" s="49">
        <v>3</v>
      </c>
    </row>
    <row r="18" spans="1:15" x14ac:dyDescent="0.2">
      <c r="A18" s="61"/>
      <c r="B18" s="48" t="s">
        <v>8</v>
      </c>
      <c r="C18" s="49">
        <v>10</v>
      </c>
      <c r="D18" s="49">
        <v>1</v>
      </c>
      <c r="E18" s="49">
        <v>2</v>
      </c>
      <c r="F18" s="49">
        <v>3</v>
      </c>
      <c r="G18" s="49">
        <v>2</v>
      </c>
      <c r="H18" s="49">
        <v>4</v>
      </c>
      <c r="I18" s="49">
        <v>3</v>
      </c>
      <c r="J18" s="49">
        <v>4</v>
      </c>
      <c r="K18" s="49">
        <v>2</v>
      </c>
      <c r="L18" s="49">
        <v>3</v>
      </c>
      <c r="M18" s="49">
        <v>1</v>
      </c>
      <c r="N18" s="49">
        <v>2</v>
      </c>
      <c r="O18" s="49">
        <v>37</v>
      </c>
    </row>
    <row r="19" spans="1:15" x14ac:dyDescent="0.2">
      <c r="A19" s="61"/>
      <c r="B19" s="48" t="s">
        <v>9</v>
      </c>
      <c r="C19" s="49"/>
      <c r="D19" s="50"/>
      <c r="E19" s="50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x14ac:dyDescent="0.2">
      <c r="A20" s="61"/>
      <c r="B20" s="51" t="s">
        <v>10</v>
      </c>
      <c r="C20" s="52">
        <v>17</v>
      </c>
      <c r="D20" s="52">
        <v>3</v>
      </c>
      <c r="E20" s="52">
        <v>4</v>
      </c>
      <c r="F20" s="52">
        <v>8</v>
      </c>
      <c r="G20" s="52">
        <v>11</v>
      </c>
      <c r="H20" s="52">
        <v>17</v>
      </c>
      <c r="I20" s="52">
        <v>16</v>
      </c>
      <c r="J20" s="52">
        <v>18</v>
      </c>
      <c r="K20" s="52">
        <v>16</v>
      </c>
      <c r="L20" s="52">
        <v>25</v>
      </c>
      <c r="M20" s="52">
        <v>30</v>
      </c>
      <c r="N20" s="52">
        <v>56</v>
      </c>
      <c r="O20" s="52">
        <v>221</v>
      </c>
    </row>
    <row r="21" spans="1:15" x14ac:dyDescent="0.2">
      <c r="A21" s="62"/>
      <c r="B21" s="53" t="s">
        <v>11</v>
      </c>
      <c r="C21" s="54">
        <v>7.69230769230769E-2</v>
      </c>
      <c r="D21" s="54">
        <v>1.35746606334842E-2</v>
      </c>
      <c r="E21" s="54">
        <v>1.8099547511312201E-2</v>
      </c>
      <c r="F21" s="54">
        <v>3.6199095022624403E-2</v>
      </c>
      <c r="G21" s="54">
        <v>4.9773755656108601E-2</v>
      </c>
      <c r="H21" s="54">
        <v>7.69230769230769E-2</v>
      </c>
      <c r="I21" s="54">
        <v>7.2398190045248903E-2</v>
      </c>
      <c r="J21" s="54">
        <v>8.1447963800904993E-2</v>
      </c>
      <c r="K21" s="54">
        <v>7.2398190045248903E-2</v>
      </c>
      <c r="L21" s="54">
        <v>0.113122171945701</v>
      </c>
      <c r="M21" s="54">
        <v>0.13574660633484201</v>
      </c>
      <c r="N21" s="54">
        <v>0.25339366515837097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60" t="s">
        <v>13</v>
      </c>
      <c r="B23" s="48" t="s">
        <v>5</v>
      </c>
      <c r="C23" s="49">
        <v>1</v>
      </c>
      <c r="D23" s="49"/>
      <c r="E23" s="49"/>
      <c r="F23" s="49">
        <v>1</v>
      </c>
      <c r="G23" s="49"/>
      <c r="H23" s="49">
        <v>5</v>
      </c>
      <c r="I23" s="49">
        <v>5</v>
      </c>
      <c r="J23" s="49">
        <v>5</v>
      </c>
      <c r="K23" s="49">
        <v>5</v>
      </c>
      <c r="L23" s="49">
        <v>9</v>
      </c>
      <c r="M23" s="49">
        <v>24</v>
      </c>
      <c r="N23" s="49">
        <v>142</v>
      </c>
      <c r="O23" s="49">
        <v>197</v>
      </c>
    </row>
    <row r="24" spans="1:15" x14ac:dyDescent="0.2">
      <c r="A24" s="61"/>
      <c r="B24" s="48" t="s">
        <v>6</v>
      </c>
      <c r="C24" s="49">
        <v>16</v>
      </c>
      <c r="D24" s="49">
        <v>4</v>
      </c>
      <c r="E24" s="49">
        <v>8</v>
      </c>
      <c r="F24" s="49">
        <v>14</v>
      </c>
      <c r="G24" s="49">
        <v>26</v>
      </c>
      <c r="H24" s="49">
        <v>28</v>
      </c>
      <c r="I24" s="49">
        <v>40</v>
      </c>
      <c r="J24" s="49">
        <v>37</v>
      </c>
      <c r="K24" s="49">
        <v>37</v>
      </c>
      <c r="L24" s="49">
        <v>49</v>
      </c>
      <c r="M24" s="49">
        <v>68</v>
      </c>
      <c r="N24" s="49">
        <v>68</v>
      </c>
      <c r="O24" s="49">
        <v>395</v>
      </c>
    </row>
    <row r="25" spans="1:15" x14ac:dyDescent="0.2">
      <c r="A25" s="61"/>
      <c r="B25" s="48" t="s">
        <v>7</v>
      </c>
      <c r="C25" s="49">
        <v>1</v>
      </c>
      <c r="D25" s="49">
        <v>1</v>
      </c>
      <c r="E25" s="49">
        <v>5</v>
      </c>
      <c r="F25" s="49">
        <v>2</v>
      </c>
      <c r="G25" s="49">
        <v>3</v>
      </c>
      <c r="H25" s="49">
        <v>1</v>
      </c>
      <c r="I25" s="49">
        <v>4</v>
      </c>
      <c r="J25" s="49">
        <v>1</v>
      </c>
      <c r="K25" s="49"/>
      <c r="L25" s="49">
        <v>1</v>
      </c>
      <c r="M25" s="49">
        <v>2</v>
      </c>
      <c r="N25" s="49">
        <v>4</v>
      </c>
      <c r="O25" s="49">
        <v>25</v>
      </c>
    </row>
    <row r="26" spans="1:15" x14ac:dyDescent="0.2">
      <c r="A26" s="61"/>
      <c r="B26" s="48" t="s">
        <v>8</v>
      </c>
      <c r="C26" s="49">
        <v>27</v>
      </c>
      <c r="D26" s="49">
        <v>1</v>
      </c>
      <c r="E26" s="49"/>
      <c r="F26" s="49">
        <v>6</v>
      </c>
      <c r="G26" s="49">
        <v>4</v>
      </c>
      <c r="H26" s="49">
        <v>11</v>
      </c>
      <c r="I26" s="49">
        <v>14</v>
      </c>
      <c r="J26" s="49">
        <v>25</v>
      </c>
      <c r="K26" s="49">
        <v>13</v>
      </c>
      <c r="L26" s="49">
        <v>10</v>
      </c>
      <c r="M26" s="49">
        <v>18</v>
      </c>
      <c r="N26" s="49">
        <v>10</v>
      </c>
      <c r="O26" s="49">
        <v>139</v>
      </c>
    </row>
    <row r="27" spans="1:15" x14ac:dyDescent="0.2">
      <c r="A27" s="61"/>
      <c r="B27" s="48" t="s">
        <v>9</v>
      </c>
      <c r="C27" s="49">
        <v>1</v>
      </c>
      <c r="D27" s="50"/>
      <c r="E27" s="50"/>
      <c r="F27" s="49"/>
      <c r="G27" s="49"/>
      <c r="H27" s="49"/>
      <c r="I27" s="49"/>
      <c r="J27" s="49">
        <v>1</v>
      </c>
      <c r="K27" s="49"/>
      <c r="L27" s="49">
        <v>1</v>
      </c>
      <c r="M27" s="49">
        <v>4</v>
      </c>
      <c r="N27" s="49">
        <v>4</v>
      </c>
      <c r="O27" s="49">
        <v>11</v>
      </c>
    </row>
    <row r="28" spans="1:15" x14ac:dyDescent="0.2">
      <c r="A28" s="61"/>
      <c r="B28" s="51" t="s">
        <v>10</v>
      </c>
      <c r="C28" s="52">
        <v>46</v>
      </c>
      <c r="D28" s="52">
        <v>6</v>
      </c>
      <c r="E28" s="52">
        <v>13</v>
      </c>
      <c r="F28" s="52">
        <v>23</v>
      </c>
      <c r="G28" s="52">
        <v>33</v>
      </c>
      <c r="H28" s="52">
        <v>45</v>
      </c>
      <c r="I28" s="52">
        <v>63</v>
      </c>
      <c r="J28" s="52">
        <v>69</v>
      </c>
      <c r="K28" s="52">
        <v>55</v>
      </c>
      <c r="L28" s="52">
        <v>70</v>
      </c>
      <c r="M28" s="52">
        <v>116</v>
      </c>
      <c r="N28" s="52">
        <v>228</v>
      </c>
      <c r="O28" s="52">
        <v>767</v>
      </c>
    </row>
    <row r="29" spans="1:15" x14ac:dyDescent="0.2">
      <c r="A29" s="62"/>
      <c r="B29" s="53" t="s">
        <v>11</v>
      </c>
      <c r="C29" s="54">
        <v>5.9973924380704001E-2</v>
      </c>
      <c r="D29" s="54">
        <v>7.8226857887874791E-3</v>
      </c>
      <c r="E29" s="54">
        <v>1.6949152542372899E-2</v>
      </c>
      <c r="F29" s="54">
        <v>2.9986962190352E-2</v>
      </c>
      <c r="G29" s="54">
        <v>4.3024771838331199E-2</v>
      </c>
      <c r="H29" s="54">
        <v>5.8670143415906102E-2</v>
      </c>
      <c r="I29" s="54">
        <v>8.2138200782268606E-2</v>
      </c>
      <c r="J29" s="54">
        <v>8.9960886571056095E-2</v>
      </c>
      <c r="K29" s="54">
        <v>7.1707953063885305E-2</v>
      </c>
      <c r="L29" s="54">
        <v>9.1264667535853994E-2</v>
      </c>
      <c r="M29" s="54">
        <v>0.151238591916558</v>
      </c>
      <c r="N29" s="54">
        <v>0.29726205997392402</v>
      </c>
      <c r="O29" s="54">
        <v>1</v>
      </c>
    </row>
    <row r="30" spans="1:15" x14ac:dyDescent="0.2">
      <c r="C30" s="56"/>
      <c r="D30" s="56"/>
      <c r="E30" s="56"/>
      <c r="F30" s="56"/>
      <c r="G30" s="56"/>
    </row>
    <row r="31" spans="1:15" ht="12.75" customHeight="1" x14ac:dyDescent="0.2">
      <c r="A31" s="60" t="s">
        <v>14</v>
      </c>
      <c r="B31" s="48" t="s">
        <v>5</v>
      </c>
      <c r="C31" s="49"/>
      <c r="D31" s="49"/>
      <c r="E31" s="49">
        <v>26</v>
      </c>
      <c r="F31" s="49"/>
      <c r="G31" s="49">
        <v>5</v>
      </c>
      <c r="H31" s="49">
        <v>36</v>
      </c>
      <c r="I31" s="49">
        <v>2</v>
      </c>
      <c r="J31" s="49">
        <v>1</v>
      </c>
      <c r="K31" s="49"/>
      <c r="L31" s="49">
        <v>3</v>
      </c>
      <c r="M31" s="49">
        <v>32</v>
      </c>
      <c r="N31" s="49">
        <v>100</v>
      </c>
      <c r="O31" s="49">
        <v>205</v>
      </c>
    </row>
    <row r="32" spans="1:15" x14ac:dyDescent="0.2">
      <c r="A32" s="61"/>
      <c r="B32" s="48" t="s">
        <v>6</v>
      </c>
      <c r="C32" s="49">
        <v>16</v>
      </c>
      <c r="D32" s="49">
        <v>3</v>
      </c>
      <c r="E32" s="49">
        <v>4</v>
      </c>
      <c r="F32" s="49">
        <v>6</v>
      </c>
      <c r="G32" s="49">
        <v>4</v>
      </c>
      <c r="H32" s="49">
        <v>10</v>
      </c>
      <c r="I32" s="49">
        <v>9</v>
      </c>
      <c r="J32" s="49">
        <v>18</v>
      </c>
      <c r="K32" s="49">
        <v>23</v>
      </c>
      <c r="L32" s="49">
        <v>33</v>
      </c>
      <c r="M32" s="49">
        <v>52</v>
      </c>
      <c r="N32" s="49">
        <v>60</v>
      </c>
      <c r="O32" s="49">
        <v>238</v>
      </c>
    </row>
    <row r="33" spans="1:15" x14ac:dyDescent="0.2">
      <c r="A33" s="61"/>
      <c r="B33" s="48" t="s">
        <v>7</v>
      </c>
      <c r="C33" s="49">
        <v>3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>
        <v>5</v>
      </c>
      <c r="O33" s="49">
        <v>8</v>
      </c>
    </row>
    <row r="34" spans="1:15" x14ac:dyDescent="0.2">
      <c r="A34" s="61"/>
      <c r="B34" s="48" t="s">
        <v>8</v>
      </c>
      <c r="C34" s="49">
        <v>15</v>
      </c>
      <c r="D34" s="49"/>
      <c r="E34" s="49">
        <v>1</v>
      </c>
      <c r="F34" s="49">
        <v>5</v>
      </c>
      <c r="G34" s="49">
        <v>7</v>
      </c>
      <c r="H34" s="49">
        <v>9</v>
      </c>
      <c r="I34" s="49">
        <v>8</v>
      </c>
      <c r="J34" s="49">
        <v>22</v>
      </c>
      <c r="K34" s="49">
        <v>10</v>
      </c>
      <c r="L34" s="49">
        <v>8</v>
      </c>
      <c r="M34" s="49">
        <v>17</v>
      </c>
      <c r="N34" s="49">
        <v>8</v>
      </c>
      <c r="O34" s="49">
        <v>110</v>
      </c>
    </row>
    <row r="35" spans="1:15" x14ac:dyDescent="0.2">
      <c r="A35" s="61"/>
      <c r="B35" s="48" t="s">
        <v>9</v>
      </c>
      <c r="C35" s="49"/>
      <c r="D35" s="50"/>
      <c r="E35" s="50"/>
      <c r="F35" s="49"/>
      <c r="G35" s="49"/>
      <c r="H35" s="49"/>
      <c r="I35" s="49"/>
      <c r="J35" s="49">
        <v>1</v>
      </c>
      <c r="K35" s="49">
        <v>1</v>
      </c>
      <c r="L35" s="49"/>
      <c r="M35" s="49">
        <v>4</v>
      </c>
      <c r="N35" s="49">
        <v>3</v>
      </c>
      <c r="O35" s="49">
        <v>9</v>
      </c>
    </row>
    <row r="36" spans="1:15" x14ac:dyDescent="0.2">
      <c r="A36" s="61"/>
      <c r="B36" s="51" t="s">
        <v>10</v>
      </c>
      <c r="C36" s="52">
        <v>34</v>
      </c>
      <c r="D36" s="52">
        <v>3</v>
      </c>
      <c r="E36" s="52">
        <v>31</v>
      </c>
      <c r="F36" s="52">
        <v>11</v>
      </c>
      <c r="G36" s="52">
        <v>16</v>
      </c>
      <c r="H36" s="52">
        <v>55</v>
      </c>
      <c r="I36" s="52">
        <v>19</v>
      </c>
      <c r="J36" s="52">
        <v>42</v>
      </c>
      <c r="K36" s="52">
        <v>34</v>
      </c>
      <c r="L36" s="52">
        <v>44</v>
      </c>
      <c r="M36" s="52">
        <v>105</v>
      </c>
      <c r="N36" s="52">
        <v>176</v>
      </c>
      <c r="O36" s="52">
        <v>570</v>
      </c>
    </row>
    <row r="37" spans="1:15" x14ac:dyDescent="0.2">
      <c r="A37" s="62"/>
      <c r="B37" s="53" t="s">
        <v>11</v>
      </c>
      <c r="C37" s="54">
        <v>5.96491228070175E-2</v>
      </c>
      <c r="D37" s="54">
        <v>5.2631578947368403E-3</v>
      </c>
      <c r="E37" s="54">
        <v>5.4385964912280697E-2</v>
      </c>
      <c r="F37" s="54">
        <v>1.9298245614035099E-2</v>
      </c>
      <c r="G37" s="54">
        <v>2.8070175438596499E-2</v>
      </c>
      <c r="H37" s="54">
        <v>9.6491228070175405E-2</v>
      </c>
      <c r="I37" s="54">
        <v>3.3333333333333298E-2</v>
      </c>
      <c r="J37" s="54">
        <v>7.3684210526315796E-2</v>
      </c>
      <c r="K37" s="54">
        <v>5.96491228070175E-2</v>
      </c>
      <c r="L37" s="54">
        <v>7.7192982456140397E-2</v>
      </c>
      <c r="M37" s="54">
        <v>0.18421052631578899</v>
      </c>
      <c r="N37" s="54">
        <v>0.30877192982456098</v>
      </c>
      <c r="O37" s="54">
        <v>1</v>
      </c>
    </row>
    <row r="38" spans="1:15" x14ac:dyDescent="0.2">
      <c r="C38" s="56"/>
      <c r="D38" s="56"/>
      <c r="E38" s="56"/>
      <c r="F38" s="56"/>
      <c r="G38" s="56"/>
    </row>
    <row r="39" spans="1:15" ht="12.75" customHeight="1" x14ac:dyDescent="0.2">
      <c r="A39" s="60" t="s">
        <v>15</v>
      </c>
      <c r="B39" s="48" t="s">
        <v>5</v>
      </c>
      <c r="C39" s="49">
        <v>2</v>
      </c>
      <c r="D39" s="49">
        <v>3</v>
      </c>
      <c r="E39" s="49">
        <v>4</v>
      </c>
      <c r="F39" s="49">
        <v>2</v>
      </c>
      <c r="G39" s="49">
        <v>6</v>
      </c>
      <c r="H39" s="49">
        <v>9</v>
      </c>
      <c r="I39" s="49">
        <v>10</v>
      </c>
      <c r="J39" s="49">
        <v>19</v>
      </c>
      <c r="K39" s="49">
        <v>45</v>
      </c>
      <c r="L39" s="49">
        <v>114</v>
      </c>
      <c r="M39" s="49">
        <v>194</v>
      </c>
      <c r="N39" s="49">
        <v>491</v>
      </c>
      <c r="O39" s="49">
        <v>899</v>
      </c>
    </row>
    <row r="40" spans="1:15" x14ac:dyDescent="0.2">
      <c r="A40" s="61"/>
      <c r="B40" s="48" t="s">
        <v>6</v>
      </c>
      <c r="C40" s="49">
        <v>90</v>
      </c>
      <c r="D40" s="49">
        <v>30</v>
      </c>
      <c r="E40" s="49">
        <v>24</v>
      </c>
      <c r="F40" s="49">
        <v>46</v>
      </c>
      <c r="G40" s="49">
        <v>69</v>
      </c>
      <c r="H40" s="49">
        <v>104</v>
      </c>
      <c r="I40" s="49">
        <v>111</v>
      </c>
      <c r="J40" s="49">
        <v>143</v>
      </c>
      <c r="K40" s="49">
        <v>201</v>
      </c>
      <c r="L40" s="49">
        <v>224</v>
      </c>
      <c r="M40" s="49">
        <v>236</v>
      </c>
      <c r="N40" s="49">
        <v>162</v>
      </c>
      <c r="O40" s="49">
        <v>1440</v>
      </c>
    </row>
    <row r="41" spans="1:15" x14ac:dyDescent="0.2">
      <c r="A41" s="61"/>
      <c r="B41" s="48" t="s">
        <v>7</v>
      </c>
      <c r="C41" s="49">
        <v>15</v>
      </c>
      <c r="D41" s="49">
        <v>6</v>
      </c>
      <c r="E41" s="49">
        <v>1</v>
      </c>
      <c r="F41" s="49"/>
      <c r="G41" s="49"/>
      <c r="H41" s="49"/>
      <c r="I41" s="49">
        <v>1</v>
      </c>
      <c r="J41" s="49"/>
      <c r="K41" s="49">
        <v>1</v>
      </c>
      <c r="L41" s="49">
        <v>5</v>
      </c>
      <c r="M41" s="49">
        <v>50</v>
      </c>
      <c r="N41" s="49">
        <v>56</v>
      </c>
      <c r="O41" s="49">
        <v>135</v>
      </c>
    </row>
    <row r="42" spans="1:15" x14ac:dyDescent="0.2">
      <c r="A42" s="61"/>
      <c r="B42" s="48" t="s">
        <v>8</v>
      </c>
      <c r="C42" s="49">
        <v>217</v>
      </c>
      <c r="D42" s="49">
        <v>4</v>
      </c>
      <c r="E42" s="49">
        <v>3</v>
      </c>
      <c r="F42" s="49">
        <v>21</v>
      </c>
      <c r="G42" s="49">
        <v>37</v>
      </c>
      <c r="H42" s="49">
        <v>30</v>
      </c>
      <c r="I42" s="49">
        <v>40</v>
      </c>
      <c r="J42" s="49">
        <v>38</v>
      </c>
      <c r="K42" s="49">
        <v>31</v>
      </c>
      <c r="L42" s="49">
        <v>25</v>
      </c>
      <c r="M42" s="49">
        <v>39</v>
      </c>
      <c r="N42" s="49">
        <v>29</v>
      </c>
      <c r="O42" s="49">
        <v>514</v>
      </c>
    </row>
    <row r="43" spans="1:15" x14ac:dyDescent="0.2">
      <c r="A43" s="61"/>
      <c r="B43" s="48" t="s">
        <v>9</v>
      </c>
      <c r="C43" s="49"/>
      <c r="D43" s="50"/>
      <c r="E43" s="50">
        <v>1</v>
      </c>
      <c r="F43" s="49">
        <v>1</v>
      </c>
      <c r="G43" s="49"/>
      <c r="H43" s="49"/>
      <c r="I43" s="49">
        <v>6</v>
      </c>
      <c r="J43" s="49">
        <v>1</v>
      </c>
      <c r="K43" s="49"/>
      <c r="L43" s="49">
        <v>1</v>
      </c>
      <c r="M43" s="49">
        <v>9</v>
      </c>
      <c r="N43" s="49">
        <v>6</v>
      </c>
      <c r="O43" s="49">
        <v>25</v>
      </c>
    </row>
    <row r="44" spans="1:15" x14ac:dyDescent="0.2">
      <c r="A44" s="61"/>
      <c r="B44" s="51" t="s">
        <v>10</v>
      </c>
      <c r="C44" s="52">
        <v>324</v>
      </c>
      <c r="D44" s="52">
        <v>43</v>
      </c>
      <c r="E44" s="52">
        <v>33</v>
      </c>
      <c r="F44" s="52">
        <v>70</v>
      </c>
      <c r="G44" s="52">
        <v>112</v>
      </c>
      <c r="H44" s="52">
        <v>143</v>
      </c>
      <c r="I44" s="52">
        <v>168</v>
      </c>
      <c r="J44" s="52">
        <v>201</v>
      </c>
      <c r="K44" s="52">
        <v>278</v>
      </c>
      <c r="L44" s="52">
        <v>369</v>
      </c>
      <c r="M44" s="52">
        <v>528</v>
      </c>
      <c r="N44" s="52">
        <v>744</v>
      </c>
      <c r="O44" s="52">
        <v>3013</v>
      </c>
    </row>
    <row r="45" spans="1:15" x14ac:dyDescent="0.2">
      <c r="A45" s="62"/>
      <c r="B45" s="53" t="s">
        <v>11</v>
      </c>
      <c r="C45" s="54">
        <v>0.107534019249917</v>
      </c>
      <c r="D45" s="54">
        <v>1.42714902090939E-2</v>
      </c>
      <c r="E45" s="54">
        <v>1.0952538997676699E-2</v>
      </c>
      <c r="F45" s="54">
        <v>2.3232658479920301E-2</v>
      </c>
      <c r="G45" s="54">
        <v>3.7172253567872598E-2</v>
      </c>
      <c r="H45" s="54">
        <v>4.7461002323265902E-2</v>
      </c>
      <c r="I45" s="54">
        <v>5.5758380351808801E-2</v>
      </c>
      <c r="J45" s="54">
        <v>6.6710919349485601E-2</v>
      </c>
      <c r="K45" s="54">
        <v>9.2266843677398E-2</v>
      </c>
      <c r="L45" s="54">
        <v>0.122469299701294</v>
      </c>
      <c r="M45" s="54">
        <v>0.175240623962828</v>
      </c>
      <c r="N45" s="54">
        <v>0.24692997012943901</v>
      </c>
      <c r="O45" s="54">
        <v>1</v>
      </c>
    </row>
    <row r="46" spans="1:15" x14ac:dyDescent="0.2">
      <c r="C46" s="56"/>
      <c r="D46" s="56"/>
      <c r="E46" s="56"/>
      <c r="F46" s="56"/>
      <c r="G46" s="56"/>
    </row>
    <row r="47" spans="1:15" ht="12.75" customHeight="1" x14ac:dyDescent="0.2">
      <c r="A47" s="60" t="s">
        <v>16</v>
      </c>
      <c r="B47" s="48" t="s">
        <v>5</v>
      </c>
      <c r="C47" s="49">
        <v>3</v>
      </c>
      <c r="D47" s="49">
        <v>3</v>
      </c>
      <c r="E47" s="49">
        <v>4</v>
      </c>
      <c r="F47" s="49">
        <v>3</v>
      </c>
      <c r="G47" s="49">
        <v>9</v>
      </c>
      <c r="H47" s="49">
        <v>32</v>
      </c>
      <c r="I47" s="49">
        <v>84</v>
      </c>
      <c r="J47" s="49">
        <v>115</v>
      </c>
      <c r="K47" s="49">
        <v>37</v>
      </c>
      <c r="L47" s="49">
        <v>62</v>
      </c>
      <c r="M47" s="49">
        <v>84</v>
      </c>
      <c r="N47" s="49">
        <v>245</v>
      </c>
      <c r="O47" s="49">
        <v>681</v>
      </c>
    </row>
    <row r="48" spans="1:15" x14ac:dyDescent="0.2">
      <c r="A48" s="61"/>
      <c r="B48" s="48" t="s">
        <v>6</v>
      </c>
      <c r="C48" s="49">
        <v>137</v>
      </c>
      <c r="D48" s="49">
        <v>34</v>
      </c>
      <c r="E48" s="49">
        <v>44</v>
      </c>
      <c r="F48" s="49">
        <v>60</v>
      </c>
      <c r="G48" s="49">
        <v>81</v>
      </c>
      <c r="H48" s="49">
        <v>159</v>
      </c>
      <c r="I48" s="49">
        <v>165</v>
      </c>
      <c r="J48" s="49">
        <v>201</v>
      </c>
      <c r="K48" s="49">
        <v>161</v>
      </c>
      <c r="L48" s="49">
        <v>226</v>
      </c>
      <c r="M48" s="49">
        <v>254</v>
      </c>
      <c r="N48" s="49">
        <v>203</v>
      </c>
      <c r="O48" s="49">
        <v>1725</v>
      </c>
    </row>
    <row r="49" spans="1:15" x14ac:dyDescent="0.2">
      <c r="A49" s="61"/>
      <c r="B49" s="48" t="s">
        <v>7</v>
      </c>
      <c r="C49" s="49"/>
      <c r="D49" s="49"/>
      <c r="E49" s="49"/>
      <c r="F49" s="49"/>
      <c r="G49" s="49"/>
      <c r="H49" s="49"/>
      <c r="I49" s="49">
        <v>1</v>
      </c>
      <c r="J49" s="49"/>
      <c r="K49" s="49"/>
      <c r="L49" s="49"/>
      <c r="M49" s="49">
        <v>7</v>
      </c>
      <c r="N49" s="49">
        <v>34</v>
      </c>
      <c r="O49" s="49">
        <v>42</v>
      </c>
    </row>
    <row r="50" spans="1:15" x14ac:dyDescent="0.2">
      <c r="A50" s="61"/>
      <c r="B50" s="48" t="s">
        <v>8</v>
      </c>
      <c r="C50" s="49">
        <v>65</v>
      </c>
      <c r="D50" s="49">
        <v>1</v>
      </c>
      <c r="E50" s="49">
        <v>4</v>
      </c>
      <c r="F50" s="49">
        <v>7</v>
      </c>
      <c r="G50" s="49">
        <v>6</v>
      </c>
      <c r="H50" s="49">
        <v>19</v>
      </c>
      <c r="I50" s="49">
        <v>16</v>
      </c>
      <c r="J50" s="49">
        <v>22</v>
      </c>
      <c r="K50" s="49">
        <v>24</v>
      </c>
      <c r="L50" s="49">
        <v>24</v>
      </c>
      <c r="M50" s="49">
        <v>7</v>
      </c>
      <c r="N50" s="49">
        <v>32</v>
      </c>
      <c r="O50" s="49">
        <v>227</v>
      </c>
    </row>
    <row r="51" spans="1:15" x14ac:dyDescent="0.2">
      <c r="A51" s="61"/>
      <c r="B51" s="48" t="s">
        <v>9</v>
      </c>
      <c r="C51" s="49">
        <v>3</v>
      </c>
      <c r="D51" s="50"/>
      <c r="E51" s="50">
        <v>1</v>
      </c>
      <c r="F51" s="49">
        <v>1</v>
      </c>
      <c r="G51" s="49">
        <v>6</v>
      </c>
      <c r="H51" s="49">
        <v>5</v>
      </c>
      <c r="I51" s="49">
        <v>1</v>
      </c>
      <c r="J51" s="49">
        <v>2</v>
      </c>
      <c r="K51" s="49">
        <v>2</v>
      </c>
      <c r="L51" s="49">
        <v>1</v>
      </c>
      <c r="M51" s="49">
        <v>5</v>
      </c>
      <c r="N51" s="49">
        <v>2</v>
      </c>
      <c r="O51" s="49">
        <v>29</v>
      </c>
    </row>
    <row r="52" spans="1:15" x14ac:dyDescent="0.2">
      <c r="A52" s="61"/>
      <c r="B52" s="51" t="s">
        <v>10</v>
      </c>
      <c r="C52" s="52">
        <v>208</v>
      </c>
      <c r="D52" s="52">
        <v>38</v>
      </c>
      <c r="E52" s="52">
        <v>53</v>
      </c>
      <c r="F52" s="52">
        <v>71</v>
      </c>
      <c r="G52" s="52">
        <v>102</v>
      </c>
      <c r="H52" s="52">
        <v>215</v>
      </c>
      <c r="I52" s="52">
        <v>267</v>
      </c>
      <c r="J52" s="52">
        <v>340</v>
      </c>
      <c r="K52" s="52">
        <v>224</v>
      </c>
      <c r="L52" s="52">
        <v>313</v>
      </c>
      <c r="M52" s="52">
        <v>357</v>
      </c>
      <c r="N52" s="52">
        <v>516</v>
      </c>
      <c r="O52" s="52">
        <v>2704</v>
      </c>
    </row>
    <row r="53" spans="1:15" x14ac:dyDescent="0.2">
      <c r="A53" s="62"/>
      <c r="B53" s="53" t="s">
        <v>11</v>
      </c>
      <c r="C53" s="54">
        <v>7.69230769230769E-2</v>
      </c>
      <c r="D53" s="54">
        <v>1.4053254437869801E-2</v>
      </c>
      <c r="E53" s="54">
        <v>1.96005917159763E-2</v>
      </c>
      <c r="F53" s="54">
        <v>2.6257396449704099E-2</v>
      </c>
      <c r="G53" s="54">
        <v>3.77218934911243E-2</v>
      </c>
      <c r="H53" s="54">
        <v>7.9511834319526603E-2</v>
      </c>
      <c r="I53" s="54">
        <v>9.8742603550295904E-2</v>
      </c>
      <c r="J53" s="54">
        <v>0.12573964497041401</v>
      </c>
      <c r="K53" s="54">
        <v>8.2840236686390498E-2</v>
      </c>
      <c r="L53" s="54">
        <v>0.11575443786982199</v>
      </c>
      <c r="M53" s="54">
        <v>0.13202662721893499</v>
      </c>
      <c r="N53" s="54">
        <v>0.19082840236686399</v>
      </c>
      <c r="O53" s="54">
        <v>1</v>
      </c>
    </row>
    <row r="55" spans="1:15" x14ac:dyDescent="0.2">
      <c r="A55" s="41" t="s">
        <v>43</v>
      </c>
    </row>
    <row r="56" spans="1:15" x14ac:dyDescent="0.2">
      <c r="A56" s="41" t="s">
        <v>35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2CBCDC-274C-4FB7-9271-D6AF1200EB87}"/>
</file>

<file path=customXml/itemProps2.xml><?xml version="1.0" encoding="utf-8"?>
<ds:datastoreItem xmlns:ds="http://schemas.openxmlformats.org/officeDocument/2006/customXml" ds:itemID="{3EAE04DF-9F9F-4BCA-9CDB-34669C6AEE10}"/>
</file>

<file path=customXml/itemProps3.xml><?xml version="1.0" encoding="utf-8"?>
<ds:datastoreItem xmlns:ds="http://schemas.openxmlformats.org/officeDocument/2006/customXml" ds:itemID="{B5B29151-30E7-4787-B1FF-D279DD235C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2019-01-10T13:26:51Z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