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Flussi!$A$1:$H$75</definedName>
    <definedName name="_xlnm.Print_Area" localSheetId="2">'Stratigrafia pendenti'!$A$1:$O$36</definedName>
    <definedName name="_xlnm.Print_Area" localSheetId="1">'Variazione pendenti'!$A$1:$G$25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1" i="7" l="1"/>
  <c r="G75" i="6" l="1"/>
  <c r="E75" i="6"/>
  <c r="C75" i="6"/>
  <c r="G66" i="6" l="1"/>
  <c r="E66" i="6"/>
  <c r="C66" i="6"/>
  <c r="G57" i="6"/>
  <c r="E57" i="6"/>
  <c r="C57" i="6"/>
  <c r="G48" i="6"/>
  <c r="E48" i="6"/>
  <c r="C48" i="6"/>
  <c r="F21" i="7"/>
  <c r="F19" i="7"/>
  <c r="F17" i="7"/>
  <c r="F15" i="7"/>
  <c r="F13" i="7" l="1"/>
  <c r="G30" i="6" l="1"/>
  <c r="E30" i="6"/>
  <c r="C30" i="6"/>
  <c r="G21" i="6"/>
  <c r="E21" i="6"/>
  <c r="C21" i="6"/>
  <c r="F9" i="7" l="1"/>
  <c r="F7" i="7"/>
  <c r="G13" i="6" l="1"/>
  <c r="E13" i="6"/>
  <c r="C13" i="6"/>
  <c r="E39" i="6" l="1"/>
  <c r="C39" i="6"/>
  <c r="G39" i="6"/>
</calcChain>
</file>

<file path=xl/sharedStrings.xml><?xml version="1.0" encoding="utf-8"?>
<sst xmlns="http://schemas.openxmlformats.org/spreadsheetml/2006/main" count="191" uniqueCount="43">
  <si>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</si>
  <si>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</si>
  <si>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</si>
  <si>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</si>
  <si>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</si>
  <si>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</si>
  <si>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</si>
  <si>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</si>
  <si>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</si>
  <si>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</si>
  <si>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</si>
  <si>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</si>
  <si>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</si>
  <si>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</si>
  <si>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</si>
  <si>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</si>
  <si>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Cagliari</t>
  </si>
  <si>
    <t>Corte d'Appello di Cagliari</t>
  </si>
  <si>
    <t>Corte d'Appello di Sassari</t>
  </si>
  <si>
    <t>Tribunale Ordinario di Cagliari</t>
  </si>
  <si>
    <t>Tribunale Ordinario di Lanusei</t>
  </si>
  <si>
    <t>Tribunale Ordinario di Nuoro</t>
  </si>
  <si>
    <t>Tribunale Ordinario di Sassari</t>
  </si>
  <si>
    <t>Tribunale Ordinario di Tempio Pausania</t>
  </si>
  <si>
    <t>Tribunale Ordinario di Oristano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</si>
  <si>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</si>
  <si>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</si>
  <si>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</si>
  <si>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</si>
  <si>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</si>
  <si>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</si>
  <si>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</si>
  <si>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</si>
  <si>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</si>
  <si>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</si>
  <si>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</si>
  <si>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</si>
  <si>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giugno 2019</t>
  </si>
  <si>
    <t>Iscritti 1° sem 2019</t>
  </si>
  <si>
    <t>Definiti 1° sem 2019</t>
  </si>
  <si>
    <t>Pendenti al 30/06/2019</t>
  </si>
  <si>
    <t>Pendenti al 30 giugno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</si>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</sst>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37" zoomScaleNormal="100" workbookViewId="0">
      <selection activeCell="G50" sqref="G5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30</v>
      </c>
      <c r="B3" s="36"/>
    </row>
    <row r="4" spans="1:15" x14ac:dyDescent="0.2">
      <c r="A4" s="35" t="s">
        <v>37</v>
      </c>
      <c r="B4" s="36"/>
    </row>
    <row r="6" spans="1:15" ht="25.5" x14ac:dyDescent="0.2">
      <c r="A6" s="6" t="s">
        <v>1</v>
      </c>
      <c r="B6" s="6" t="s">
        <v>12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38</v>
      </c>
      <c r="H6" s="7" t="s">
        <v>39</v>
      </c>
    </row>
    <row r="7" spans="1:15" ht="12.75" customHeight="1" x14ac:dyDescent="0.2">
      <c r="A7" s="51" t="s">
        <v>17</v>
      </c>
      <c r="B7" s="3" t="s">
        <v>25</v>
      </c>
      <c r="C7" s="4">
        <v>1442</v>
      </c>
      <c r="D7" s="4">
        <v>1192</v>
      </c>
      <c r="E7" s="4">
        <v>989</v>
      </c>
      <c r="F7" s="4">
        <v>1216</v>
      </c>
      <c r="G7" s="4">
        <v>343</v>
      </c>
      <c r="H7" s="4">
        <v>616</v>
      </c>
    </row>
    <row r="8" spans="1:15" ht="12.75" customHeight="1" x14ac:dyDescent="0.2">
      <c r="A8" s="51"/>
      <c r="B8" s="3" t="s">
        <v>26</v>
      </c>
      <c r="C8" s="4">
        <v>183</v>
      </c>
      <c r="D8" s="4">
        <v>160</v>
      </c>
      <c r="E8" s="4">
        <v>172</v>
      </c>
      <c r="F8" s="4">
        <v>190</v>
      </c>
      <c r="G8" s="4">
        <v>54</v>
      </c>
      <c r="H8" s="4">
        <v>82</v>
      </c>
    </row>
    <row r="9" spans="1:15" ht="12.75" customHeight="1" x14ac:dyDescent="0.2">
      <c r="A9" s="51"/>
      <c r="B9" s="47" t="s">
        <v>27</v>
      </c>
      <c r="C9" s="48">
        <v>237</v>
      </c>
      <c r="D9" s="48">
        <v>251</v>
      </c>
      <c r="E9" s="48">
        <v>289</v>
      </c>
      <c r="F9" s="48">
        <v>256</v>
      </c>
      <c r="G9" s="48">
        <v>93</v>
      </c>
      <c r="H9" s="48">
        <v>129</v>
      </c>
    </row>
    <row r="10" spans="1:15" ht="12.75" customHeight="1" thickBot="1" x14ac:dyDescent="0.25">
      <c r="A10" s="51"/>
      <c r="B10" s="10" t="s">
        <v>28</v>
      </c>
      <c r="C10" s="11">
        <v>309</v>
      </c>
      <c r="D10" s="11">
        <v>304</v>
      </c>
      <c r="E10" s="38">
        <v>361</v>
      </c>
      <c r="F10" s="11">
        <v>313</v>
      </c>
      <c r="G10" s="11">
        <v>186</v>
      </c>
      <c r="H10" s="11">
        <v>151</v>
      </c>
      <c r="J10" s="2"/>
      <c r="K10" s="2"/>
      <c r="L10" s="2"/>
      <c r="M10" s="2"/>
      <c r="N10" s="2"/>
      <c r="O10" s="2"/>
    </row>
    <row r="11" spans="1:15" ht="13.5" thickTop="1" x14ac:dyDescent="0.2">
      <c r="A11" s="51"/>
      <c r="B11" s="16" t="s">
        <v>4</v>
      </c>
      <c r="C11" s="17">
        <v>2171</v>
      </c>
      <c r="D11" s="17">
        <v>1907</v>
      </c>
      <c r="E11" s="17">
        <v>1811</v>
      </c>
      <c r="F11" s="17">
        <v>1975</v>
      </c>
      <c r="G11" s="17">
        <v>676</v>
      </c>
      <c r="H11" s="17">
        <v>978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2">
        <f>D11/C11</f>
        <v>0.87839705204974661</v>
      </c>
      <c r="D13" s="53"/>
      <c r="E13" s="52">
        <f>F11/E11</f>
        <v>1.0905577029265598</v>
      </c>
      <c r="F13" s="53"/>
      <c r="G13" s="52">
        <f>H11/G11</f>
        <v>1.4467455621301775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1" t="s">
        <v>18</v>
      </c>
      <c r="B15" s="3" t="s">
        <v>25</v>
      </c>
      <c r="C15" s="4">
        <v>570</v>
      </c>
      <c r="D15" s="4">
        <v>620</v>
      </c>
      <c r="E15" s="4">
        <v>468</v>
      </c>
      <c r="F15" s="4">
        <v>713</v>
      </c>
      <c r="G15" s="4">
        <v>287</v>
      </c>
      <c r="H15" s="4">
        <v>367</v>
      </c>
    </row>
    <row r="16" spans="1:15" x14ac:dyDescent="0.2">
      <c r="A16" s="51"/>
      <c r="B16" s="3" t="s">
        <v>26</v>
      </c>
      <c r="C16" s="4">
        <v>218</v>
      </c>
      <c r="D16" s="4">
        <v>164</v>
      </c>
      <c r="E16" s="4">
        <v>135</v>
      </c>
      <c r="F16" s="4">
        <v>125</v>
      </c>
      <c r="G16" s="4">
        <v>52</v>
      </c>
      <c r="H16" s="4">
        <v>113</v>
      </c>
    </row>
    <row r="17" spans="1:8" x14ac:dyDescent="0.2">
      <c r="A17" s="51" t="s">
        <v>2</v>
      </c>
      <c r="B17" s="47" t="s">
        <v>27</v>
      </c>
      <c r="C17" s="4">
        <v>143</v>
      </c>
      <c r="D17" s="4">
        <v>106</v>
      </c>
      <c r="E17" s="4">
        <v>115</v>
      </c>
      <c r="F17" s="4">
        <v>86</v>
      </c>
      <c r="G17" s="4">
        <v>28</v>
      </c>
      <c r="H17" s="4">
        <v>79</v>
      </c>
    </row>
    <row r="18" spans="1:8" ht="13.5" thickBot="1" x14ac:dyDescent="0.25">
      <c r="A18" s="51" t="s">
        <v>2</v>
      </c>
      <c r="B18" s="10" t="s">
        <v>28</v>
      </c>
      <c r="C18" s="11">
        <v>95</v>
      </c>
      <c r="D18" s="11">
        <v>81</v>
      </c>
      <c r="E18" s="11">
        <v>139</v>
      </c>
      <c r="F18" s="11">
        <v>140</v>
      </c>
      <c r="G18" s="11">
        <v>75</v>
      </c>
      <c r="H18" s="11">
        <v>63</v>
      </c>
    </row>
    <row r="19" spans="1:8" ht="14.25" customHeight="1" thickTop="1" x14ac:dyDescent="0.2">
      <c r="A19" s="51"/>
      <c r="B19" s="16" t="s">
        <v>4</v>
      </c>
      <c r="C19" s="17">
        <v>1026</v>
      </c>
      <c r="D19" s="17">
        <v>971</v>
      </c>
      <c r="E19" s="17">
        <v>857</v>
      </c>
      <c r="F19" s="17">
        <v>1064</v>
      </c>
      <c r="G19" s="17">
        <v>442</v>
      </c>
      <c r="H19" s="17">
        <v>622</v>
      </c>
    </row>
    <row r="20" spans="1:8" ht="7.15" customHeight="1" x14ac:dyDescent="0.2">
      <c r="A20" s="27"/>
      <c r="B20" s="14"/>
      <c r="C20" s="15"/>
      <c r="D20" s="15"/>
      <c r="E20" s="15"/>
      <c r="F20" s="15"/>
      <c r="G20" s="15"/>
      <c r="H20" s="15"/>
    </row>
    <row r="21" spans="1:8" ht="13.5" customHeight="1" x14ac:dyDescent="0.2">
      <c r="A21" s="27"/>
      <c r="B21" s="18" t="s">
        <v>10</v>
      </c>
      <c r="C21" s="52">
        <f>D19/C19</f>
        <v>0.9463937621832359</v>
      </c>
      <c r="D21" s="53"/>
      <c r="E21" s="52">
        <f>F19/E19</f>
        <v>1.2415402567094516</v>
      </c>
      <c r="F21" s="53"/>
      <c r="G21" s="52">
        <f>H19/G19</f>
        <v>1.407239819004525</v>
      </c>
      <c r="H21" s="53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1" t="s">
        <v>19</v>
      </c>
      <c r="B23" s="3" t="s">
        <v>25</v>
      </c>
      <c r="C23" s="4">
        <v>7511</v>
      </c>
      <c r="D23" s="4">
        <v>8198</v>
      </c>
      <c r="E23" s="4">
        <v>7155</v>
      </c>
      <c r="F23" s="4">
        <v>6828</v>
      </c>
      <c r="G23" s="4">
        <v>3508</v>
      </c>
      <c r="H23" s="4">
        <v>3158</v>
      </c>
    </row>
    <row r="24" spans="1:8" x14ac:dyDescent="0.2">
      <c r="A24" s="51" t="s">
        <v>3</v>
      </c>
      <c r="B24" s="3" t="s">
        <v>26</v>
      </c>
      <c r="C24" s="4">
        <v>3160</v>
      </c>
      <c r="D24" s="4">
        <v>3307</v>
      </c>
      <c r="E24" s="4">
        <v>2688</v>
      </c>
      <c r="F24" s="4">
        <v>2826</v>
      </c>
      <c r="G24" s="4">
        <v>1454</v>
      </c>
      <c r="H24" s="4">
        <v>1656</v>
      </c>
    </row>
    <row r="25" spans="1:8" x14ac:dyDescent="0.2">
      <c r="A25" s="51"/>
      <c r="B25" s="3" t="s">
        <v>27</v>
      </c>
      <c r="C25" s="4">
        <v>1228</v>
      </c>
      <c r="D25" s="4">
        <v>1198</v>
      </c>
      <c r="E25" s="4">
        <v>1099</v>
      </c>
      <c r="F25" s="4">
        <v>1091</v>
      </c>
      <c r="G25" s="4">
        <v>438</v>
      </c>
      <c r="H25" s="4">
        <v>626</v>
      </c>
    </row>
    <row r="26" spans="1:8" x14ac:dyDescent="0.2">
      <c r="A26" s="51" t="s">
        <v>3</v>
      </c>
      <c r="B26" s="47" t="s">
        <v>28</v>
      </c>
      <c r="C26" s="5">
        <v>3788</v>
      </c>
      <c r="D26" s="4">
        <v>3529</v>
      </c>
      <c r="E26" s="4">
        <v>4080</v>
      </c>
      <c r="F26" s="4">
        <v>3845</v>
      </c>
      <c r="G26" s="5">
        <v>2112</v>
      </c>
      <c r="H26" s="4">
        <v>2270</v>
      </c>
    </row>
    <row r="27" spans="1:8" ht="13.5" thickBot="1" x14ac:dyDescent="0.25">
      <c r="A27" s="51" t="s">
        <v>3</v>
      </c>
      <c r="B27" s="10" t="s">
        <v>15</v>
      </c>
      <c r="C27" s="11">
        <v>4600</v>
      </c>
      <c r="D27" s="11">
        <v>4626</v>
      </c>
      <c r="E27" s="38">
        <v>4046</v>
      </c>
      <c r="F27" s="11">
        <v>3930</v>
      </c>
      <c r="G27" s="11">
        <v>1941</v>
      </c>
      <c r="H27" s="11">
        <v>2235</v>
      </c>
    </row>
    <row r="28" spans="1:8" ht="13.5" thickTop="1" x14ac:dyDescent="0.2">
      <c r="A28" s="51"/>
      <c r="B28" s="16" t="s">
        <v>4</v>
      </c>
      <c r="C28" s="17">
        <v>20287</v>
      </c>
      <c r="D28" s="17">
        <v>20858</v>
      </c>
      <c r="E28" s="17">
        <v>19068</v>
      </c>
      <c r="F28" s="17">
        <v>18520</v>
      </c>
      <c r="G28" s="17">
        <v>9453</v>
      </c>
      <c r="H28" s="17">
        <v>9945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x14ac:dyDescent="0.2">
      <c r="A30" s="27"/>
      <c r="B30" s="18" t="s">
        <v>10</v>
      </c>
      <c r="C30" s="52">
        <f>D28/C28</f>
        <v>1.0281461034159807</v>
      </c>
      <c r="D30" s="53"/>
      <c r="E30" s="52">
        <f>F28/E28</f>
        <v>0.97126075099643383</v>
      </c>
      <c r="F30" s="53"/>
      <c r="G30" s="52">
        <f>H28/G28</f>
        <v>1.0520469692161218</v>
      </c>
      <c r="H30" s="53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1" t="s">
        <v>20</v>
      </c>
      <c r="B32" s="3" t="s">
        <v>25</v>
      </c>
      <c r="C32" s="4">
        <v>486</v>
      </c>
      <c r="D32" s="4">
        <v>425</v>
      </c>
      <c r="E32" s="4">
        <v>496</v>
      </c>
      <c r="F32" s="4">
        <v>508</v>
      </c>
      <c r="G32" s="4">
        <v>250</v>
      </c>
      <c r="H32" s="4">
        <v>214</v>
      </c>
    </row>
    <row r="33" spans="1:8" x14ac:dyDescent="0.2">
      <c r="A33" s="51"/>
      <c r="B33" s="3" t="s">
        <v>26</v>
      </c>
      <c r="C33" s="4">
        <v>111</v>
      </c>
      <c r="D33" s="4">
        <v>79</v>
      </c>
      <c r="E33" s="4">
        <v>153</v>
      </c>
      <c r="F33" s="4">
        <v>142</v>
      </c>
      <c r="G33" s="4">
        <v>90</v>
      </c>
      <c r="H33" s="4">
        <v>131</v>
      </c>
    </row>
    <row r="34" spans="1:8" x14ac:dyDescent="0.2">
      <c r="A34" s="51"/>
      <c r="B34" s="3" t="s">
        <v>27</v>
      </c>
      <c r="C34" s="4">
        <v>42</v>
      </c>
      <c r="D34" s="4">
        <v>29</v>
      </c>
      <c r="E34" s="4">
        <v>45</v>
      </c>
      <c r="F34" s="4">
        <v>19</v>
      </c>
      <c r="G34" s="4">
        <v>21</v>
      </c>
      <c r="H34" s="4">
        <v>9</v>
      </c>
    </row>
    <row r="35" spans="1:8" x14ac:dyDescent="0.2">
      <c r="A35" s="51"/>
      <c r="B35" s="47" t="s">
        <v>28</v>
      </c>
      <c r="C35" s="5">
        <v>200</v>
      </c>
      <c r="D35" s="4">
        <v>205</v>
      </c>
      <c r="E35" s="4">
        <v>225</v>
      </c>
      <c r="F35" s="4">
        <v>231</v>
      </c>
      <c r="G35" s="4">
        <v>126</v>
      </c>
      <c r="H35" s="4">
        <v>114</v>
      </c>
    </row>
    <row r="36" spans="1:8" ht="13.5" thickBot="1" x14ac:dyDescent="0.25">
      <c r="A36" s="51"/>
      <c r="B36" s="10" t="s">
        <v>15</v>
      </c>
      <c r="C36" s="11">
        <v>209</v>
      </c>
      <c r="D36" s="11">
        <v>204</v>
      </c>
      <c r="E36" s="38">
        <v>190</v>
      </c>
      <c r="F36" s="11">
        <v>194</v>
      </c>
      <c r="G36" s="11">
        <v>90</v>
      </c>
      <c r="H36" s="11">
        <v>96</v>
      </c>
    </row>
    <row r="37" spans="1:8" ht="13.5" thickTop="1" x14ac:dyDescent="0.2">
      <c r="A37" s="51"/>
      <c r="B37" s="16" t="s">
        <v>4</v>
      </c>
      <c r="C37" s="17">
        <v>1048</v>
      </c>
      <c r="D37" s="17">
        <v>942</v>
      </c>
      <c r="E37" s="17">
        <v>1109</v>
      </c>
      <c r="F37" s="17">
        <v>1094</v>
      </c>
      <c r="G37" s="17">
        <v>577</v>
      </c>
      <c r="H37" s="17">
        <v>564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2">
        <f>D37/C37</f>
        <v>0.89885496183206104</v>
      </c>
      <c r="D39" s="53"/>
      <c r="E39" s="52">
        <f>F37/E37</f>
        <v>0.98647430117222723</v>
      </c>
      <c r="F39" s="53"/>
      <c r="G39" s="52">
        <f>H37/G37</f>
        <v>0.97746967071057189</v>
      </c>
      <c r="H39" s="53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1" t="s">
        <v>21</v>
      </c>
      <c r="B41" s="3" t="s">
        <v>25</v>
      </c>
      <c r="C41" s="4">
        <v>1071</v>
      </c>
      <c r="D41" s="4">
        <v>1293</v>
      </c>
      <c r="E41" s="4">
        <v>1027</v>
      </c>
      <c r="F41" s="4">
        <v>1136</v>
      </c>
      <c r="G41" s="4">
        <v>530</v>
      </c>
      <c r="H41" s="4">
        <v>611</v>
      </c>
    </row>
    <row r="42" spans="1:8" x14ac:dyDescent="0.2">
      <c r="A42" s="51" t="s">
        <v>2</v>
      </c>
      <c r="B42" s="3" t="s">
        <v>26</v>
      </c>
      <c r="C42" s="4">
        <v>199</v>
      </c>
      <c r="D42" s="4">
        <v>302</v>
      </c>
      <c r="E42" s="4">
        <v>234</v>
      </c>
      <c r="F42" s="4">
        <v>363</v>
      </c>
      <c r="G42" s="4">
        <v>80</v>
      </c>
      <c r="H42" s="4">
        <v>129</v>
      </c>
    </row>
    <row r="43" spans="1:8" x14ac:dyDescent="0.2">
      <c r="A43" s="51"/>
      <c r="B43" s="3" t="s">
        <v>27</v>
      </c>
      <c r="C43" s="4">
        <v>106</v>
      </c>
      <c r="D43" s="4">
        <v>130</v>
      </c>
      <c r="E43" s="4">
        <v>107</v>
      </c>
      <c r="F43" s="4">
        <v>136</v>
      </c>
      <c r="G43" s="4">
        <v>57</v>
      </c>
      <c r="H43" s="4">
        <v>79</v>
      </c>
    </row>
    <row r="44" spans="1:8" x14ac:dyDescent="0.2">
      <c r="A44" s="51" t="s">
        <v>2</v>
      </c>
      <c r="B44" s="47" t="s">
        <v>28</v>
      </c>
      <c r="C44" s="4">
        <v>737</v>
      </c>
      <c r="D44" s="4">
        <v>719</v>
      </c>
      <c r="E44" s="4">
        <v>747</v>
      </c>
      <c r="F44" s="4">
        <v>734</v>
      </c>
      <c r="G44" s="4">
        <v>438</v>
      </c>
      <c r="H44" s="4">
        <v>440</v>
      </c>
    </row>
    <row r="45" spans="1:8" ht="13.5" thickBot="1" x14ac:dyDescent="0.25">
      <c r="A45" s="51" t="s">
        <v>2</v>
      </c>
      <c r="B45" s="10" t="s">
        <v>15</v>
      </c>
      <c r="C45" s="11">
        <v>536</v>
      </c>
      <c r="D45" s="11">
        <v>563</v>
      </c>
      <c r="E45" s="38">
        <v>528</v>
      </c>
      <c r="F45" s="11">
        <v>508</v>
      </c>
      <c r="G45" s="11">
        <v>243</v>
      </c>
      <c r="H45" s="11">
        <v>262</v>
      </c>
    </row>
    <row r="46" spans="1:8" ht="13.5" thickTop="1" x14ac:dyDescent="0.2">
      <c r="A46" s="51"/>
      <c r="B46" s="16" t="s">
        <v>4</v>
      </c>
      <c r="C46" s="17">
        <v>2649</v>
      </c>
      <c r="D46" s="17">
        <v>3007</v>
      </c>
      <c r="E46" s="17">
        <v>2643</v>
      </c>
      <c r="F46" s="17">
        <v>2877</v>
      </c>
      <c r="G46" s="17">
        <v>1348</v>
      </c>
      <c r="H46" s="17">
        <v>1521</v>
      </c>
    </row>
    <row r="47" spans="1:8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2">
        <f>D46/C46</f>
        <v>1.1351453378633447</v>
      </c>
      <c r="D48" s="53"/>
      <c r="E48" s="52">
        <f>F46/E46</f>
        <v>1.0885357548240635</v>
      </c>
      <c r="F48" s="53"/>
      <c r="G48" s="52">
        <f>H46/G46</f>
        <v>1.1283382789317506</v>
      </c>
      <c r="H48" s="53"/>
    </row>
    <row r="49" spans="1:8" x14ac:dyDescent="0.2">
      <c r="C49" s="2"/>
      <c r="D49" s="2"/>
    </row>
    <row r="50" spans="1:8" ht="12.75" customHeight="1" x14ac:dyDescent="0.2">
      <c r="A50" s="51" t="s">
        <v>24</v>
      </c>
      <c r="B50" s="3" t="s">
        <v>25</v>
      </c>
      <c r="C50" s="4">
        <v>1101</v>
      </c>
      <c r="D50" s="4">
        <v>1288</v>
      </c>
      <c r="E50" s="4">
        <v>1018</v>
      </c>
      <c r="F50" s="4">
        <v>1151</v>
      </c>
      <c r="G50" s="4">
        <v>582</v>
      </c>
      <c r="H50" s="4">
        <v>546</v>
      </c>
    </row>
    <row r="51" spans="1:8" ht="12.75" customHeight="1" x14ac:dyDescent="0.2">
      <c r="A51" s="51" t="s">
        <v>2</v>
      </c>
      <c r="B51" s="3" t="s">
        <v>26</v>
      </c>
      <c r="C51" s="4">
        <v>399</v>
      </c>
      <c r="D51" s="4">
        <v>377</v>
      </c>
      <c r="E51" s="4">
        <v>316</v>
      </c>
      <c r="F51" s="4">
        <v>403</v>
      </c>
      <c r="G51" s="4">
        <v>143</v>
      </c>
      <c r="H51" s="4">
        <v>179</v>
      </c>
    </row>
    <row r="52" spans="1:8" ht="12.75" customHeight="1" x14ac:dyDescent="0.2">
      <c r="A52" s="51"/>
      <c r="B52" s="3" t="s">
        <v>27</v>
      </c>
      <c r="C52" s="4">
        <v>207</v>
      </c>
      <c r="D52" s="4">
        <v>252</v>
      </c>
      <c r="E52" s="4">
        <v>169</v>
      </c>
      <c r="F52" s="4">
        <v>333</v>
      </c>
      <c r="G52" s="4">
        <v>63</v>
      </c>
      <c r="H52" s="4">
        <v>159</v>
      </c>
    </row>
    <row r="53" spans="1:8" ht="12.75" customHeight="1" x14ac:dyDescent="0.2">
      <c r="A53" s="51" t="s">
        <v>2</v>
      </c>
      <c r="B53" s="47" t="s">
        <v>28</v>
      </c>
      <c r="C53" s="4">
        <v>1103</v>
      </c>
      <c r="D53" s="4">
        <v>1077</v>
      </c>
      <c r="E53" s="4">
        <v>1035</v>
      </c>
      <c r="F53" s="4">
        <v>1020</v>
      </c>
      <c r="G53" s="4">
        <v>539</v>
      </c>
      <c r="H53" s="4">
        <v>543</v>
      </c>
    </row>
    <row r="54" spans="1:8" ht="13.5" customHeight="1" thickBot="1" x14ac:dyDescent="0.25">
      <c r="A54" s="51" t="s">
        <v>2</v>
      </c>
      <c r="B54" s="10" t="s">
        <v>15</v>
      </c>
      <c r="C54" s="11">
        <v>783</v>
      </c>
      <c r="D54" s="11">
        <v>790</v>
      </c>
      <c r="E54" s="38">
        <v>662</v>
      </c>
      <c r="F54" s="11">
        <v>569</v>
      </c>
      <c r="G54" s="11">
        <v>305</v>
      </c>
      <c r="H54" s="11">
        <v>346</v>
      </c>
    </row>
    <row r="55" spans="1:8" ht="13.5" thickTop="1" x14ac:dyDescent="0.2">
      <c r="A55" s="51"/>
      <c r="B55" s="16" t="s">
        <v>4</v>
      </c>
      <c r="C55" s="17">
        <v>3593</v>
      </c>
      <c r="D55" s="17">
        <v>3784</v>
      </c>
      <c r="E55" s="17">
        <v>3200</v>
      </c>
      <c r="F55" s="17">
        <v>3476</v>
      </c>
      <c r="G55" s="17">
        <v>1632</v>
      </c>
      <c r="H55" s="17">
        <v>1773</v>
      </c>
    </row>
    <row r="56" spans="1:8" x14ac:dyDescent="0.2">
      <c r="A56" s="27"/>
      <c r="B56" s="14"/>
      <c r="C56" s="15"/>
      <c r="D56" s="15"/>
      <c r="E56" s="15"/>
      <c r="F56" s="15"/>
      <c r="G56" s="15"/>
      <c r="H56" s="15"/>
    </row>
    <row r="57" spans="1:8" x14ac:dyDescent="0.2">
      <c r="A57" s="27"/>
      <c r="B57" s="18" t="s">
        <v>10</v>
      </c>
      <c r="C57" s="52">
        <f>D55/C55</f>
        <v>1.0531589201224603</v>
      </c>
      <c r="D57" s="53"/>
      <c r="E57" s="52">
        <f>F55/E55</f>
        <v>1.0862499999999999</v>
      </c>
      <c r="F57" s="53"/>
      <c r="G57" s="52">
        <f>H55/G55</f>
        <v>1.0863970588235294</v>
      </c>
      <c r="H57" s="53"/>
    </row>
    <row r="58" spans="1:8" x14ac:dyDescent="0.2">
      <c r="C58" s="2"/>
      <c r="D58" s="2"/>
    </row>
    <row r="59" spans="1:8" ht="12.75" customHeight="1" x14ac:dyDescent="0.2">
      <c r="A59" s="51" t="s">
        <v>22</v>
      </c>
      <c r="B59" s="3" t="s">
        <v>25</v>
      </c>
      <c r="C59" s="4">
        <v>2666</v>
      </c>
      <c r="D59" s="4">
        <v>2754</v>
      </c>
      <c r="E59" s="4">
        <v>2417</v>
      </c>
      <c r="F59" s="4">
        <v>2489</v>
      </c>
      <c r="G59" s="4">
        <v>1205</v>
      </c>
      <c r="H59" s="4">
        <v>1403</v>
      </c>
    </row>
    <row r="60" spans="1:8" ht="12.75" customHeight="1" x14ac:dyDescent="0.2">
      <c r="A60" s="51" t="s">
        <v>2</v>
      </c>
      <c r="B60" s="3" t="s">
        <v>26</v>
      </c>
      <c r="C60" s="4">
        <v>1230</v>
      </c>
      <c r="D60" s="4">
        <v>1471</v>
      </c>
      <c r="E60" s="4">
        <v>1353</v>
      </c>
      <c r="F60" s="4">
        <v>1339</v>
      </c>
      <c r="G60" s="4">
        <v>817</v>
      </c>
      <c r="H60" s="4">
        <v>727</v>
      </c>
    </row>
    <row r="61" spans="1:8" ht="12.75" customHeight="1" x14ac:dyDescent="0.2">
      <c r="A61" s="51"/>
      <c r="B61" s="3" t="s">
        <v>27</v>
      </c>
      <c r="C61" s="4">
        <v>259</v>
      </c>
      <c r="D61" s="4">
        <v>236</v>
      </c>
      <c r="E61" s="4">
        <v>278</v>
      </c>
      <c r="F61" s="4">
        <v>268</v>
      </c>
      <c r="G61" s="4">
        <v>125</v>
      </c>
      <c r="H61" s="4">
        <v>78</v>
      </c>
    </row>
    <row r="62" spans="1:8" ht="12.75" customHeight="1" x14ac:dyDescent="0.2">
      <c r="A62" s="51" t="s">
        <v>2</v>
      </c>
      <c r="B62" s="47" t="s">
        <v>28</v>
      </c>
      <c r="C62" s="4">
        <v>1240</v>
      </c>
      <c r="D62" s="4">
        <v>1247</v>
      </c>
      <c r="E62" s="4">
        <v>1478</v>
      </c>
      <c r="F62" s="4">
        <v>1415</v>
      </c>
      <c r="G62" s="4">
        <v>770</v>
      </c>
      <c r="H62" s="4">
        <v>796</v>
      </c>
    </row>
    <row r="63" spans="1:8" ht="13.5" customHeight="1" thickBot="1" x14ac:dyDescent="0.25">
      <c r="A63" s="51" t="s">
        <v>2</v>
      </c>
      <c r="B63" s="10" t="s">
        <v>15</v>
      </c>
      <c r="C63" s="11">
        <v>2263</v>
      </c>
      <c r="D63" s="11">
        <v>2369</v>
      </c>
      <c r="E63" s="38">
        <v>1945</v>
      </c>
      <c r="F63" s="11">
        <v>1971</v>
      </c>
      <c r="G63" s="11">
        <v>906</v>
      </c>
      <c r="H63" s="11">
        <v>882</v>
      </c>
    </row>
    <row r="64" spans="1:8" ht="13.5" thickTop="1" x14ac:dyDescent="0.2">
      <c r="A64" s="51"/>
      <c r="B64" s="16" t="s">
        <v>4</v>
      </c>
      <c r="C64" s="17">
        <v>7658</v>
      </c>
      <c r="D64" s="17">
        <v>8077</v>
      </c>
      <c r="E64" s="17">
        <v>7471</v>
      </c>
      <c r="F64" s="17">
        <v>7482</v>
      </c>
      <c r="G64" s="17">
        <v>3823</v>
      </c>
      <c r="H64" s="17">
        <v>3886</v>
      </c>
    </row>
    <row r="65" spans="1:8" x14ac:dyDescent="0.2">
      <c r="A65" s="27"/>
      <c r="B65" s="14"/>
      <c r="C65" s="15"/>
      <c r="D65" s="15"/>
      <c r="E65" s="15"/>
      <c r="F65" s="15"/>
      <c r="G65" s="15"/>
      <c r="H65" s="15"/>
    </row>
    <row r="66" spans="1:8" x14ac:dyDescent="0.2">
      <c r="A66" s="27"/>
      <c r="B66" s="18" t="s">
        <v>10</v>
      </c>
      <c r="C66" s="52">
        <f>D64/C64</f>
        <v>1.0547140245494908</v>
      </c>
      <c r="D66" s="53"/>
      <c r="E66" s="52">
        <f>F64/E64</f>
        <v>1.0014723597911925</v>
      </c>
      <c r="F66" s="53"/>
      <c r="G66" s="52">
        <f>H64/G64</f>
        <v>1.016479204812974</v>
      </c>
      <c r="H66" s="53"/>
    </row>
    <row r="67" spans="1:8" x14ac:dyDescent="0.2">
      <c r="C67" s="2"/>
      <c r="D67" s="2"/>
    </row>
    <row r="68" spans="1:8" x14ac:dyDescent="0.2">
      <c r="A68" s="51" t="s">
        <v>23</v>
      </c>
      <c r="B68" s="3" t="s">
        <v>25</v>
      </c>
      <c r="C68" s="4">
        <v>1377</v>
      </c>
      <c r="D68" s="4">
        <v>1007</v>
      </c>
      <c r="E68" s="4">
        <v>1162</v>
      </c>
      <c r="F68" s="4">
        <v>948</v>
      </c>
      <c r="G68" s="4">
        <v>559</v>
      </c>
      <c r="H68" s="4">
        <v>633</v>
      </c>
    </row>
    <row r="69" spans="1:8" x14ac:dyDescent="0.2">
      <c r="A69" s="51"/>
      <c r="B69" s="3" t="s">
        <v>26</v>
      </c>
      <c r="C69" s="4">
        <v>638</v>
      </c>
      <c r="D69" s="4">
        <v>707</v>
      </c>
      <c r="E69" s="4">
        <v>425</v>
      </c>
      <c r="F69" s="4">
        <v>531</v>
      </c>
      <c r="G69" s="4">
        <v>295</v>
      </c>
      <c r="H69" s="4">
        <v>334</v>
      </c>
    </row>
    <row r="70" spans="1:8" x14ac:dyDescent="0.2">
      <c r="A70" s="51" t="s">
        <v>2</v>
      </c>
      <c r="B70" s="3" t="s">
        <v>27</v>
      </c>
      <c r="C70" s="4">
        <v>70</v>
      </c>
      <c r="D70" s="4">
        <v>85</v>
      </c>
      <c r="E70" s="4">
        <v>59</v>
      </c>
      <c r="F70" s="4">
        <v>40</v>
      </c>
      <c r="G70" s="4">
        <v>29</v>
      </c>
      <c r="H70" s="4">
        <v>25</v>
      </c>
    </row>
    <row r="71" spans="1:8" x14ac:dyDescent="0.2">
      <c r="A71" s="51"/>
      <c r="B71" s="47" t="s">
        <v>28</v>
      </c>
      <c r="C71" s="4">
        <v>640</v>
      </c>
      <c r="D71" s="4">
        <v>573</v>
      </c>
      <c r="E71" s="4">
        <v>592</v>
      </c>
      <c r="F71" s="4">
        <v>545</v>
      </c>
      <c r="G71" s="4">
        <v>357</v>
      </c>
      <c r="H71" s="4">
        <v>326</v>
      </c>
    </row>
    <row r="72" spans="1:8" ht="13.5" thickBot="1" x14ac:dyDescent="0.25">
      <c r="A72" s="51" t="s">
        <v>2</v>
      </c>
      <c r="B72" s="10" t="s">
        <v>15</v>
      </c>
      <c r="C72" s="11">
        <v>1219</v>
      </c>
      <c r="D72" s="11">
        <v>1105</v>
      </c>
      <c r="E72" s="38">
        <v>1212</v>
      </c>
      <c r="F72" s="11">
        <v>1241</v>
      </c>
      <c r="G72" s="11">
        <v>608</v>
      </c>
      <c r="H72" s="11">
        <v>514</v>
      </c>
    </row>
    <row r="73" spans="1:8" ht="13.5" thickTop="1" x14ac:dyDescent="0.2">
      <c r="A73" s="51"/>
      <c r="B73" s="16" t="s">
        <v>4</v>
      </c>
      <c r="C73" s="17">
        <v>3944</v>
      </c>
      <c r="D73" s="17">
        <v>3477</v>
      </c>
      <c r="E73" s="17">
        <v>3450</v>
      </c>
      <c r="F73" s="17">
        <v>3305</v>
      </c>
      <c r="G73" s="17">
        <v>1848</v>
      </c>
      <c r="H73" s="17">
        <v>1832</v>
      </c>
    </row>
    <row r="74" spans="1:8" x14ac:dyDescent="0.2">
      <c r="A74" s="27"/>
      <c r="B74" s="14"/>
      <c r="C74" s="15"/>
      <c r="D74" s="15"/>
      <c r="E74" s="15"/>
      <c r="F74" s="15"/>
      <c r="G74" s="15"/>
      <c r="H74" s="15"/>
    </row>
    <row r="75" spans="1:8" x14ac:dyDescent="0.2">
      <c r="A75" s="27"/>
      <c r="B75" s="18" t="s">
        <v>10</v>
      </c>
      <c r="C75" s="52">
        <f>D73/C73</f>
        <v>0.8815922920892495</v>
      </c>
      <c r="D75" s="53"/>
      <c r="E75" s="52">
        <f>F73/E73</f>
        <v>0.95797101449275357</v>
      </c>
      <c r="F75" s="53"/>
      <c r="G75" s="52">
        <f>H73/G73</f>
        <v>0.9913419913419913</v>
      </c>
      <c r="H75" s="53"/>
    </row>
    <row r="77" spans="1:8" x14ac:dyDescent="0.2">
      <c r="A77" s="46" t="s">
        <v>42</v>
      </c>
    </row>
    <row r="78" spans="1:8" x14ac:dyDescent="0.2">
      <c r="A78" s="12" t="s">
        <v>5</v>
      </c>
    </row>
  </sheetData>
  <mergeCells count="32">
    <mergeCell ref="A68:A73"/>
    <mergeCell ref="C75:D75"/>
    <mergeCell ref="E75:F75"/>
    <mergeCell ref="G75:H75"/>
    <mergeCell ref="C57:D57"/>
    <mergeCell ref="E57:F57"/>
    <mergeCell ref="G57:H57"/>
    <mergeCell ref="A59:A64"/>
    <mergeCell ref="C66:D66"/>
    <mergeCell ref="E66:F66"/>
    <mergeCell ref="G66:H66"/>
    <mergeCell ref="A41:A46"/>
    <mergeCell ref="C48:D48"/>
    <mergeCell ref="E48:F48"/>
    <mergeCell ref="G48:H48"/>
    <mergeCell ref="A50:A55"/>
    <mergeCell ref="E30:F30"/>
    <mergeCell ref="G30:H30"/>
    <mergeCell ref="C39:D39"/>
    <mergeCell ref="E39:F39"/>
    <mergeCell ref="G39:H39"/>
    <mergeCell ref="E13:F13"/>
    <mergeCell ref="G13:H13"/>
    <mergeCell ref="C21:D21"/>
    <mergeCell ref="E21:F21"/>
    <mergeCell ref="G21:H21"/>
    <mergeCell ref="A7:A11"/>
    <mergeCell ref="A15:A19"/>
    <mergeCell ref="A23:A28"/>
    <mergeCell ref="A32:A37"/>
    <mergeCell ref="C30:D30"/>
    <mergeCell ref="C13:D13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1:D21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1:F21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1:H21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30:D30">
    <cfRule type="cellIs" dxfId="53" priority="115" operator="greaterThan">
      <formula>1</formula>
    </cfRule>
    <cfRule type="cellIs" dxfId="52" priority="116" operator="lessThan">
      <formula>1</formula>
    </cfRule>
  </conditionalFormatting>
  <conditionalFormatting sqref="E30:F30">
    <cfRule type="cellIs" dxfId="51" priority="113" operator="greaterThan">
      <formula>1</formula>
    </cfRule>
    <cfRule type="cellIs" dxfId="50" priority="114" operator="lessThan">
      <formula>1</formula>
    </cfRule>
  </conditionalFormatting>
  <conditionalFormatting sqref="G30:H30">
    <cfRule type="cellIs" dxfId="49" priority="111" operator="greaterThan">
      <formula>1</formula>
    </cfRule>
    <cfRule type="cellIs" dxfId="48" priority="112" operator="lessThan">
      <formula>1</formula>
    </cfRule>
  </conditionalFormatting>
  <conditionalFormatting sqref="C39:D39">
    <cfRule type="cellIs" dxfId="47" priority="109" operator="greaterThan">
      <formula>1</formula>
    </cfRule>
    <cfRule type="cellIs" dxfId="46" priority="110" operator="lessThan">
      <formula>1</formula>
    </cfRule>
  </conditionalFormatting>
  <conditionalFormatting sqref="E39:F39">
    <cfRule type="cellIs" dxfId="45" priority="107" operator="greaterThan">
      <formula>1</formula>
    </cfRule>
    <cfRule type="cellIs" dxfId="44" priority="108" operator="lessThan">
      <formula>1</formula>
    </cfRule>
  </conditionalFormatting>
  <conditionalFormatting sqref="G39:H39">
    <cfRule type="cellIs" dxfId="43" priority="105" operator="greaterThan">
      <formula>1</formula>
    </cfRule>
    <cfRule type="cellIs" dxfId="42" priority="106" operator="lessThan">
      <formula>1</formula>
    </cfRule>
  </conditionalFormatting>
  <conditionalFormatting sqref="C13:D13">
    <cfRule type="cellIs" dxfId="41" priority="85" operator="greaterThan">
      <formula>1</formula>
    </cfRule>
    <cfRule type="cellIs" dxfId="40" priority="86" operator="lessThan">
      <formula>1</formula>
    </cfRule>
  </conditionalFormatting>
  <conditionalFormatting sqref="C48:D48">
    <cfRule type="cellIs" dxfId="39" priority="41" operator="greaterThan">
      <formula>1</formula>
    </cfRule>
    <cfRule type="cellIs" dxfId="38" priority="42" operator="lessThan">
      <formula>1</formula>
    </cfRule>
  </conditionalFormatting>
  <conditionalFormatting sqref="E48:F48">
    <cfRule type="cellIs" dxfId="37" priority="39" operator="greaterThan">
      <formula>1</formula>
    </cfRule>
    <cfRule type="cellIs" dxfId="36" priority="40" operator="lessThan">
      <formula>1</formula>
    </cfRule>
  </conditionalFormatting>
  <conditionalFormatting sqref="G48:H48">
    <cfRule type="cellIs" dxfId="35" priority="37" operator="greaterThan">
      <formula>1</formula>
    </cfRule>
    <cfRule type="cellIs" dxfId="34" priority="38" operator="lessThan">
      <formula>1</formula>
    </cfRule>
  </conditionalFormatting>
  <conditionalFormatting sqref="C57:D57">
    <cfRule type="cellIs" dxfId="33" priority="35" operator="greaterThan">
      <formula>1</formula>
    </cfRule>
    <cfRule type="cellIs" dxfId="32" priority="36" operator="lessThan">
      <formula>1</formula>
    </cfRule>
  </conditionalFormatting>
  <conditionalFormatting sqref="E57:F57">
    <cfRule type="cellIs" dxfId="31" priority="33" operator="greaterThan">
      <formula>1</formula>
    </cfRule>
    <cfRule type="cellIs" dxfId="30" priority="34" operator="lessThan">
      <formula>1</formula>
    </cfRule>
  </conditionalFormatting>
  <conditionalFormatting sqref="G57:H57">
    <cfRule type="cellIs" dxfId="29" priority="31" operator="greaterThan">
      <formula>1</formula>
    </cfRule>
    <cfRule type="cellIs" dxfId="28" priority="32" operator="lessThan">
      <formula>1</formula>
    </cfRule>
  </conditionalFormatting>
  <conditionalFormatting sqref="C66:D66">
    <cfRule type="cellIs" dxfId="27" priority="29" operator="greaterThan">
      <formula>1</formula>
    </cfRule>
    <cfRule type="cellIs" dxfId="26" priority="30" operator="lessThan">
      <formula>1</formula>
    </cfRule>
  </conditionalFormatting>
  <conditionalFormatting sqref="E66:F66">
    <cfRule type="cellIs" dxfId="25" priority="27" operator="greaterThan">
      <formula>1</formula>
    </cfRule>
    <cfRule type="cellIs" dxfId="24" priority="28" operator="lessThan">
      <formula>1</formula>
    </cfRule>
  </conditionalFormatting>
  <conditionalFormatting sqref="G66:H66">
    <cfRule type="cellIs" dxfId="23" priority="25" operator="greaterThan">
      <formula>1</formula>
    </cfRule>
    <cfRule type="cellIs" dxfId="22" priority="26" operator="lessThan">
      <formula>1</formula>
    </cfRule>
  </conditionalFormatting>
  <conditionalFormatting sqref="C75:D75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5:F75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5:H75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opLeftCell="A2" zoomScaleNormal="100" workbookViewId="0">
      <selection activeCell="D21" sqref="D2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16</v>
      </c>
    </row>
    <row r="2" spans="1:11" ht="15" x14ac:dyDescent="0.25">
      <c r="A2" s="9" t="s">
        <v>8</v>
      </c>
    </row>
    <row r="3" spans="1:11" x14ac:dyDescent="0.2">
      <c r="A3" s="35" t="s">
        <v>29</v>
      </c>
      <c r="B3" s="36"/>
    </row>
    <row r="4" spans="1:11" x14ac:dyDescent="0.2">
      <c r="A4" s="35" t="s">
        <v>37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12</v>
      </c>
      <c r="C6" s="31" t="s">
        <v>35</v>
      </c>
      <c r="D6" s="31" t="s">
        <v>40</v>
      </c>
      <c r="E6" s="29"/>
      <c r="F6" s="7" t="s">
        <v>9</v>
      </c>
    </row>
    <row r="7" spans="1:11" s="24" customFormat="1" ht="27" customHeight="1" x14ac:dyDescent="0.25">
      <c r="A7" s="33" t="s">
        <v>17</v>
      </c>
      <c r="B7" s="32" t="s">
        <v>4</v>
      </c>
      <c r="C7" s="43">
        <v>2929</v>
      </c>
      <c r="D7" s="43">
        <v>2703</v>
      </c>
      <c r="E7" s="30"/>
      <c r="F7" s="23">
        <f>(D7-C7)/C7</f>
        <v>-7.7159440081939229E-2</v>
      </c>
    </row>
    <row r="8" spans="1:11" x14ac:dyDescent="0.2">
      <c r="C8" s="2"/>
      <c r="D8" s="41"/>
      <c r="E8" s="15"/>
      <c r="F8" s="2"/>
    </row>
    <row r="9" spans="1:11" s="24" customFormat="1" ht="27" customHeight="1" x14ac:dyDescent="0.25">
      <c r="A9" s="33" t="s">
        <v>18</v>
      </c>
      <c r="B9" s="25" t="s">
        <v>4</v>
      </c>
      <c r="C9" s="44">
        <v>1962</v>
      </c>
      <c r="D9" s="44">
        <v>1608</v>
      </c>
      <c r="E9" s="30"/>
      <c r="F9" s="26">
        <f>(D9-C9)/C9</f>
        <v>-0.18042813455657492</v>
      </c>
    </row>
    <row r="10" spans="1:11" ht="14.45" customHeight="1" x14ac:dyDescent="0.2">
      <c r="A10" s="34"/>
      <c r="B10" s="14"/>
      <c r="C10" s="40"/>
      <c r="D10" s="42"/>
      <c r="E10" s="21"/>
      <c r="F10" s="22"/>
      <c r="H10" s="2"/>
    </row>
    <row r="11" spans="1:11" ht="27" customHeight="1" x14ac:dyDescent="0.2">
      <c r="A11" s="33" t="s">
        <v>19</v>
      </c>
      <c r="B11" s="25" t="s">
        <v>4</v>
      </c>
      <c r="C11" s="39">
        <v>29102</v>
      </c>
      <c r="D11" s="44">
        <v>28276</v>
      </c>
      <c r="E11" s="30"/>
      <c r="F11" s="26">
        <f>(D11-C11)/C11</f>
        <v>-2.8382929008315579E-2</v>
      </c>
      <c r="H11" s="2"/>
    </row>
    <row r="12" spans="1:11" x14ac:dyDescent="0.2">
      <c r="C12" s="2"/>
      <c r="D12" s="45"/>
      <c r="E12" s="15"/>
      <c r="F12" s="2"/>
    </row>
    <row r="13" spans="1:11" s="24" customFormat="1" ht="27" customHeight="1" x14ac:dyDescent="0.2">
      <c r="A13" s="33" t="s">
        <v>20</v>
      </c>
      <c r="B13" s="25" t="s">
        <v>4</v>
      </c>
      <c r="C13" s="39">
        <v>1281</v>
      </c>
      <c r="D13" s="44">
        <v>1376</v>
      </c>
      <c r="E13" s="30"/>
      <c r="F13" s="26">
        <f>(D13-C13)/C13</f>
        <v>7.4160811865729898E-2</v>
      </c>
      <c r="G13" s="1"/>
      <c r="H13" s="1"/>
      <c r="I13" s="1"/>
      <c r="K13" s="1"/>
    </row>
    <row r="14" spans="1:11" x14ac:dyDescent="0.2">
      <c r="C14" s="2"/>
      <c r="D14" s="45"/>
      <c r="E14" s="15"/>
    </row>
    <row r="15" spans="1:11" ht="27" customHeight="1" x14ac:dyDescent="0.2">
      <c r="A15" s="33" t="s">
        <v>21</v>
      </c>
      <c r="B15" s="25" t="s">
        <v>4</v>
      </c>
      <c r="C15" s="39">
        <v>3626</v>
      </c>
      <c r="D15" s="44">
        <v>2751</v>
      </c>
      <c r="E15" s="30"/>
      <c r="F15" s="26">
        <f>(D15-C15)/C15</f>
        <v>-0.2413127413127413</v>
      </c>
      <c r="G15" s="24"/>
      <c r="H15" s="24"/>
      <c r="I15" s="24"/>
      <c r="K15" s="24"/>
    </row>
    <row r="16" spans="1:11" x14ac:dyDescent="0.2">
      <c r="D16" s="46"/>
    </row>
    <row r="17" spans="1:6" ht="27" customHeight="1" x14ac:dyDescent="0.2">
      <c r="A17" s="33" t="s">
        <v>24</v>
      </c>
      <c r="B17" s="25" t="s">
        <v>4</v>
      </c>
      <c r="C17" s="39">
        <v>3757</v>
      </c>
      <c r="D17" s="44">
        <v>3132</v>
      </c>
      <c r="E17" s="30"/>
      <c r="F17" s="26">
        <f>(D17-C17)/C17</f>
        <v>-0.1663561352142667</v>
      </c>
    </row>
    <row r="18" spans="1:6" x14ac:dyDescent="0.2">
      <c r="D18" s="46"/>
    </row>
    <row r="19" spans="1:6" ht="27" customHeight="1" x14ac:dyDescent="0.2">
      <c r="A19" s="33" t="s">
        <v>22</v>
      </c>
      <c r="B19" s="25" t="s">
        <v>4</v>
      </c>
      <c r="C19" s="39">
        <v>6346</v>
      </c>
      <c r="D19" s="44">
        <v>5725</v>
      </c>
      <c r="E19" s="30"/>
      <c r="F19" s="26">
        <f>(D19-C19)/C19</f>
        <v>-9.7856917743460448E-2</v>
      </c>
    </row>
    <row r="20" spans="1:6" x14ac:dyDescent="0.2">
      <c r="D20" s="46"/>
    </row>
    <row r="21" spans="1:6" ht="27" customHeight="1" x14ac:dyDescent="0.2">
      <c r="A21" s="33" t="s">
        <v>23</v>
      </c>
      <c r="B21" s="25" t="s">
        <v>4</v>
      </c>
      <c r="C21" s="39">
        <v>5229</v>
      </c>
      <c r="D21" s="44">
        <v>5574</v>
      </c>
      <c r="E21" s="30"/>
      <c r="F21" s="26">
        <f>(D21-C21)/C21</f>
        <v>6.5978198508318986E-2</v>
      </c>
    </row>
    <row r="24" spans="1:6" x14ac:dyDescent="0.2">
      <c r="A24" s="46" t="s">
        <v>42</v>
      </c>
    </row>
    <row r="25" spans="1:6" x14ac:dyDescent="0.2">
      <c r="A25" s="12" t="s">
        <v>5</v>
      </c>
    </row>
    <row r="27" spans="1:6" x14ac:dyDescent="0.2">
      <c r="D27" s="28"/>
    </row>
    <row r="28" spans="1:6" x14ac:dyDescent="0.2">
      <c r="D28" s="28"/>
    </row>
    <row r="29" spans="1:6" x14ac:dyDescent="0.2">
      <c r="D29" s="28"/>
    </row>
    <row r="30" spans="1:6" x14ac:dyDescent="0.2">
      <c r="D30" s="28"/>
    </row>
    <row r="31" spans="1:6" x14ac:dyDescent="0.2">
      <c r="D31" s="28"/>
    </row>
    <row r="32" spans="1:6" x14ac:dyDescent="0.2">
      <c r="D32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topLeftCell="A4" zoomScaleNormal="100" workbookViewId="0">
      <selection activeCell="C8" sqref="C8:P6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9" style="1" customWidth="1"/>
    <col min="11" max="12" width="9.140625" style="1"/>
    <col min="13" max="13" width="9.28515625" style="1" customWidth="1"/>
    <col min="14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29</v>
      </c>
      <c r="B3" s="36"/>
    </row>
    <row r="4" spans="1:15" x14ac:dyDescent="0.2">
      <c r="A4" s="35" t="s">
        <v>41</v>
      </c>
    </row>
    <row r="6" spans="1:15" ht="25.5" x14ac:dyDescent="0.2">
      <c r="A6" s="6" t="s">
        <v>1</v>
      </c>
      <c r="B6" s="6" t="s">
        <v>12</v>
      </c>
      <c r="C6" s="7" t="s">
        <v>36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0">
        <v>43646</v>
      </c>
      <c r="O6" s="7" t="s">
        <v>0</v>
      </c>
    </row>
    <row r="7" spans="1:15" ht="13.9" customHeight="1" x14ac:dyDescent="0.2">
      <c r="A7" s="54" t="s">
        <v>17</v>
      </c>
      <c r="B7" s="3" t="s">
        <v>25</v>
      </c>
      <c r="C7" s="3">
        <v>11</v>
      </c>
      <c r="D7" s="3">
        <v>5</v>
      </c>
      <c r="E7" s="3">
        <v>7</v>
      </c>
      <c r="F7" s="3">
        <v>4</v>
      </c>
      <c r="G7" s="3">
        <v>8</v>
      </c>
      <c r="H7" s="3">
        <v>28</v>
      </c>
      <c r="I7" s="3">
        <v>29</v>
      </c>
      <c r="J7" s="3">
        <v>56</v>
      </c>
      <c r="K7" s="4">
        <v>211</v>
      </c>
      <c r="L7" s="4">
        <v>492</v>
      </c>
      <c r="M7" s="4">
        <v>728</v>
      </c>
      <c r="N7" s="4">
        <v>327</v>
      </c>
      <c r="O7" s="4">
        <v>1906</v>
      </c>
    </row>
    <row r="8" spans="1:15" x14ac:dyDescent="0.2">
      <c r="A8" s="55"/>
      <c r="B8" s="3" t="s">
        <v>26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3</v>
      </c>
      <c r="L8" s="5">
        <v>17</v>
      </c>
      <c r="M8" s="4">
        <v>138</v>
      </c>
      <c r="N8" s="4">
        <v>52</v>
      </c>
      <c r="O8" s="4">
        <v>210</v>
      </c>
    </row>
    <row r="9" spans="1:15" x14ac:dyDescent="0.2">
      <c r="A9" s="55"/>
      <c r="B9" s="47" t="s">
        <v>27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2</v>
      </c>
      <c r="L9" s="49">
        <v>36</v>
      </c>
      <c r="M9" s="48">
        <v>241</v>
      </c>
      <c r="N9" s="48">
        <v>93</v>
      </c>
      <c r="O9" s="48">
        <v>372</v>
      </c>
    </row>
    <row r="10" spans="1:15" ht="13.5" thickBot="1" x14ac:dyDescent="0.25">
      <c r="A10" s="55"/>
      <c r="B10" s="10" t="s">
        <v>28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1</v>
      </c>
      <c r="K10" s="38">
        <v>1</v>
      </c>
      <c r="L10" s="38">
        <v>9</v>
      </c>
      <c r="M10" s="11">
        <v>89</v>
      </c>
      <c r="N10" s="11">
        <v>115</v>
      </c>
      <c r="O10" s="11">
        <v>215</v>
      </c>
    </row>
    <row r="11" spans="1:15" ht="13.5" thickTop="1" x14ac:dyDescent="0.2">
      <c r="A11" s="55"/>
      <c r="B11" s="16" t="s">
        <v>13</v>
      </c>
      <c r="C11" s="16">
        <v>11</v>
      </c>
      <c r="D11" s="16">
        <v>5</v>
      </c>
      <c r="E11" s="16">
        <v>7</v>
      </c>
      <c r="F11" s="16">
        <v>4</v>
      </c>
      <c r="G11" s="16">
        <v>8</v>
      </c>
      <c r="H11" s="16">
        <v>28</v>
      </c>
      <c r="I11" s="16">
        <v>29</v>
      </c>
      <c r="J11" s="16">
        <v>57</v>
      </c>
      <c r="K11" s="19">
        <v>217</v>
      </c>
      <c r="L11" s="19">
        <v>554</v>
      </c>
      <c r="M11" s="19">
        <v>1196</v>
      </c>
      <c r="N11" s="19">
        <v>587</v>
      </c>
      <c r="O11" s="19">
        <v>2703</v>
      </c>
    </row>
    <row r="12" spans="1:15" x14ac:dyDescent="0.2">
      <c r="A12" s="56"/>
      <c r="B12" s="18" t="s">
        <v>14</v>
      </c>
      <c r="C12" s="20">
        <v>4.0695523492415798E-3</v>
      </c>
      <c r="D12" s="20">
        <v>1.8497965223825399E-3</v>
      </c>
      <c r="E12" s="20">
        <v>2.5897151313355499E-3</v>
      </c>
      <c r="F12" s="20">
        <v>1.4798372179060299E-3</v>
      </c>
      <c r="G12" s="20">
        <v>2.9596744358120599E-3</v>
      </c>
      <c r="H12" s="20">
        <v>1.03588605253422E-2</v>
      </c>
      <c r="I12" s="20">
        <v>1.07288198298187E-2</v>
      </c>
      <c r="J12" s="20">
        <v>2.1087680355160902E-2</v>
      </c>
      <c r="K12" s="20">
        <v>8.0281169071402203E-2</v>
      </c>
      <c r="L12" s="20">
        <v>0.204957454679985</v>
      </c>
      <c r="M12" s="20">
        <v>0.442471328153903</v>
      </c>
      <c r="N12" s="20">
        <v>0.21716611172771</v>
      </c>
      <c r="O12" s="20">
        <v>1</v>
      </c>
    </row>
    <row r="14" spans="1:15" ht="12.75" customHeight="1" x14ac:dyDescent="0.2">
      <c r="A14" s="54" t="s">
        <v>18</v>
      </c>
      <c r="B14" s="3" t="s">
        <v>25</v>
      </c>
      <c r="C14" s="4">
        <v>6</v>
      </c>
      <c r="D14" s="4">
        <v>1</v>
      </c>
      <c r="E14" s="4">
        <v>1</v>
      </c>
      <c r="F14" s="4">
        <v>4</v>
      </c>
      <c r="G14" s="4">
        <v>8</v>
      </c>
      <c r="H14" s="4">
        <v>4</v>
      </c>
      <c r="I14" s="4">
        <v>15</v>
      </c>
      <c r="J14" s="4">
        <v>27</v>
      </c>
      <c r="K14" s="4">
        <v>110</v>
      </c>
      <c r="L14" s="4">
        <v>277</v>
      </c>
      <c r="M14" s="4">
        <v>313</v>
      </c>
      <c r="N14" s="4">
        <v>269</v>
      </c>
      <c r="O14" s="4">
        <v>1035</v>
      </c>
    </row>
    <row r="15" spans="1:15" x14ac:dyDescent="0.2">
      <c r="A15" s="55"/>
      <c r="B15" s="3" t="s">
        <v>26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6</v>
      </c>
      <c r="K15" s="5">
        <v>17</v>
      </c>
      <c r="L15" s="4">
        <v>118</v>
      </c>
      <c r="M15" s="4">
        <v>112</v>
      </c>
      <c r="N15" s="4">
        <v>50</v>
      </c>
      <c r="O15" s="4">
        <v>303</v>
      </c>
    </row>
    <row r="16" spans="1:15" x14ac:dyDescent="0.2">
      <c r="A16" s="55"/>
      <c r="B16" s="47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2</v>
      </c>
      <c r="L16" s="48">
        <v>84</v>
      </c>
      <c r="M16" s="48">
        <v>106</v>
      </c>
      <c r="N16" s="48">
        <v>28</v>
      </c>
      <c r="O16" s="48">
        <v>220</v>
      </c>
    </row>
    <row r="17" spans="1:15" ht="13.5" thickBot="1" x14ac:dyDescent="0.25">
      <c r="A17" s="55"/>
      <c r="B17" s="10" t="s">
        <v>28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1</v>
      </c>
      <c r="M17" s="38">
        <v>5</v>
      </c>
      <c r="N17" s="11">
        <v>44</v>
      </c>
      <c r="O17" s="11">
        <v>50</v>
      </c>
    </row>
    <row r="18" spans="1:15" ht="13.5" thickTop="1" x14ac:dyDescent="0.2">
      <c r="A18" s="55"/>
      <c r="B18" s="16" t="s">
        <v>13</v>
      </c>
      <c r="C18" s="16">
        <v>6</v>
      </c>
      <c r="D18" s="16">
        <v>1</v>
      </c>
      <c r="E18" s="16">
        <v>1</v>
      </c>
      <c r="F18" s="16">
        <v>4</v>
      </c>
      <c r="G18" s="16">
        <v>8</v>
      </c>
      <c r="H18" s="16">
        <v>4</v>
      </c>
      <c r="I18" s="16">
        <v>15</v>
      </c>
      <c r="J18" s="16">
        <v>33</v>
      </c>
      <c r="K18" s="19">
        <v>129</v>
      </c>
      <c r="L18" s="19">
        <v>480</v>
      </c>
      <c r="M18" s="19">
        <v>536</v>
      </c>
      <c r="N18" s="19">
        <v>391</v>
      </c>
      <c r="O18" s="19">
        <v>1608</v>
      </c>
    </row>
    <row r="19" spans="1:15" x14ac:dyDescent="0.2">
      <c r="A19" s="56"/>
      <c r="B19" s="18" t="s">
        <v>14</v>
      </c>
      <c r="C19" s="20">
        <v>3.7313432835820899E-3</v>
      </c>
      <c r="D19" s="20">
        <v>6.2189054726368201E-4</v>
      </c>
      <c r="E19" s="20">
        <v>6.2189054726368201E-4</v>
      </c>
      <c r="F19" s="20">
        <v>2.4875621890547298E-3</v>
      </c>
      <c r="G19" s="20">
        <v>4.97512437810945E-3</v>
      </c>
      <c r="H19" s="20">
        <v>2.4875621890547298E-3</v>
      </c>
      <c r="I19" s="20">
        <v>9.3283582089552196E-3</v>
      </c>
      <c r="J19" s="20">
        <v>2.05223880597015E-2</v>
      </c>
      <c r="K19" s="20">
        <v>8.0223880597014893E-2</v>
      </c>
      <c r="L19" s="20">
        <v>0.29850746268656703</v>
      </c>
      <c r="M19" s="20">
        <v>0.33333333333333298</v>
      </c>
      <c r="N19" s="20">
        <v>0.24315920398009899</v>
      </c>
      <c r="O19" s="20">
        <v>1</v>
      </c>
    </row>
    <row r="20" spans="1:15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 x14ac:dyDescent="0.2">
      <c r="A21" s="54" t="s">
        <v>19</v>
      </c>
      <c r="B21" s="3" t="s">
        <v>25</v>
      </c>
      <c r="C21" s="4">
        <v>380</v>
      </c>
      <c r="D21" s="4">
        <v>166</v>
      </c>
      <c r="E21" s="4">
        <v>270</v>
      </c>
      <c r="F21" s="4">
        <v>416</v>
      </c>
      <c r="G21" s="4">
        <v>552</v>
      </c>
      <c r="H21" s="4">
        <v>914</v>
      </c>
      <c r="I21" s="4">
        <v>1139</v>
      </c>
      <c r="J21" s="4">
        <v>1461</v>
      </c>
      <c r="K21" s="4">
        <v>2041</v>
      </c>
      <c r="L21" s="4">
        <v>2698</v>
      </c>
      <c r="M21" s="4">
        <v>4909</v>
      </c>
      <c r="N21" s="4">
        <v>3161</v>
      </c>
      <c r="O21" s="4">
        <v>18107</v>
      </c>
    </row>
    <row r="22" spans="1:15" x14ac:dyDescent="0.2">
      <c r="A22" s="55"/>
      <c r="B22" s="3" t="s">
        <v>26</v>
      </c>
      <c r="C22" s="5">
        <v>4</v>
      </c>
      <c r="D22" s="4">
        <v>4</v>
      </c>
      <c r="E22" s="4">
        <v>50</v>
      </c>
      <c r="F22" s="4">
        <v>130</v>
      </c>
      <c r="G22" s="4">
        <v>199</v>
      </c>
      <c r="H22" s="4">
        <v>231</v>
      </c>
      <c r="I22" s="4">
        <v>299</v>
      </c>
      <c r="J22" s="4">
        <v>328</v>
      </c>
      <c r="K22" s="4">
        <v>429</v>
      </c>
      <c r="L22" s="4">
        <v>627</v>
      </c>
      <c r="M22" s="4">
        <v>772</v>
      </c>
      <c r="N22" s="4">
        <v>738</v>
      </c>
      <c r="O22" s="4">
        <v>3811</v>
      </c>
    </row>
    <row r="23" spans="1:15" x14ac:dyDescent="0.2">
      <c r="A23" s="55"/>
      <c r="B23" s="3" t="s">
        <v>27</v>
      </c>
      <c r="C23" s="5">
        <v>4</v>
      </c>
      <c r="D23" s="4">
        <v>3</v>
      </c>
      <c r="E23" s="4">
        <v>32</v>
      </c>
      <c r="F23" s="4">
        <v>29</v>
      </c>
      <c r="G23" s="4">
        <v>29</v>
      </c>
      <c r="H23" s="4">
        <v>78</v>
      </c>
      <c r="I23" s="4">
        <v>133</v>
      </c>
      <c r="J23" s="4">
        <v>88</v>
      </c>
      <c r="K23" s="4">
        <v>222</v>
      </c>
      <c r="L23" s="4">
        <v>469</v>
      </c>
      <c r="M23" s="4">
        <v>784</v>
      </c>
      <c r="N23" s="4">
        <v>410</v>
      </c>
      <c r="O23" s="4">
        <v>2281</v>
      </c>
    </row>
    <row r="24" spans="1:15" x14ac:dyDescent="0.2">
      <c r="A24" s="55"/>
      <c r="B24" s="47" t="s">
        <v>28</v>
      </c>
      <c r="C24" s="4">
        <v>32</v>
      </c>
      <c r="D24" s="4">
        <v>14</v>
      </c>
      <c r="E24" s="4">
        <v>9</v>
      </c>
      <c r="F24" s="4">
        <v>11</v>
      </c>
      <c r="G24" s="4">
        <v>9</v>
      </c>
      <c r="H24" s="4">
        <v>24</v>
      </c>
      <c r="I24" s="4">
        <v>30</v>
      </c>
      <c r="J24" s="4">
        <v>56</v>
      </c>
      <c r="K24" s="4">
        <v>111</v>
      </c>
      <c r="L24" s="4">
        <v>329</v>
      </c>
      <c r="M24" s="4">
        <v>629</v>
      </c>
      <c r="N24" s="4">
        <v>703</v>
      </c>
      <c r="O24" s="4">
        <v>1957</v>
      </c>
    </row>
    <row r="25" spans="1:15" ht="13.5" thickBot="1" x14ac:dyDescent="0.25">
      <c r="A25" s="55"/>
      <c r="B25" s="10" t="s">
        <v>15</v>
      </c>
      <c r="C25" s="11">
        <v>9</v>
      </c>
      <c r="D25" s="11">
        <v>4</v>
      </c>
      <c r="E25" s="38">
        <v>0</v>
      </c>
      <c r="F25" s="11">
        <v>7</v>
      </c>
      <c r="G25" s="11">
        <v>14</v>
      </c>
      <c r="H25" s="11">
        <v>7</v>
      </c>
      <c r="I25" s="11">
        <v>18</v>
      </c>
      <c r="J25" s="11">
        <v>30</v>
      </c>
      <c r="K25" s="11">
        <v>79</v>
      </c>
      <c r="L25" s="11">
        <v>308</v>
      </c>
      <c r="M25" s="11">
        <v>653</v>
      </c>
      <c r="N25" s="11">
        <v>991</v>
      </c>
      <c r="O25" s="11">
        <v>2120</v>
      </c>
    </row>
    <row r="26" spans="1:15" ht="13.5" thickTop="1" x14ac:dyDescent="0.2">
      <c r="A26" s="55"/>
      <c r="B26" s="16" t="s">
        <v>13</v>
      </c>
      <c r="C26" s="19">
        <v>429</v>
      </c>
      <c r="D26" s="19">
        <v>191</v>
      </c>
      <c r="E26" s="19">
        <v>361</v>
      </c>
      <c r="F26" s="19">
        <v>593</v>
      </c>
      <c r="G26" s="19">
        <v>803</v>
      </c>
      <c r="H26" s="19">
        <v>1254</v>
      </c>
      <c r="I26" s="19">
        <v>1619</v>
      </c>
      <c r="J26" s="19">
        <v>1963</v>
      </c>
      <c r="K26" s="19">
        <v>2882</v>
      </c>
      <c r="L26" s="19">
        <v>4431</v>
      </c>
      <c r="M26" s="19">
        <v>7747</v>
      </c>
      <c r="N26" s="19">
        <v>6003</v>
      </c>
      <c r="O26" s="19">
        <v>28276</v>
      </c>
    </row>
    <row r="27" spans="1:15" x14ac:dyDescent="0.2">
      <c r="A27" s="56"/>
      <c r="B27" s="18" t="s">
        <v>14</v>
      </c>
      <c r="C27" s="20">
        <v>1.51718772103551E-2</v>
      </c>
      <c r="D27" s="20">
        <v>6.7548450983165899E-3</v>
      </c>
      <c r="E27" s="20">
        <v>1.27670108926298E-2</v>
      </c>
      <c r="F27" s="20">
        <v>2.0971848917810201E-2</v>
      </c>
      <c r="G27" s="20">
        <v>2.8398641957844101E-2</v>
      </c>
      <c r="H27" s="20">
        <v>4.43485641533456E-2</v>
      </c>
      <c r="I27" s="20">
        <v>5.7257037770547498E-2</v>
      </c>
      <c r="J27" s="20">
        <v>6.9422832083745903E-2</v>
      </c>
      <c r="K27" s="20">
        <v>0.10192389305418</v>
      </c>
      <c r="L27" s="20">
        <v>0.15670533314471599</v>
      </c>
      <c r="M27" s="20">
        <v>0.27397793181496699</v>
      </c>
      <c r="N27" s="20">
        <v>0.21230018390154201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4" t="s">
        <v>20</v>
      </c>
      <c r="B29" s="3" t="s">
        <v>25</v>
      </c>
      <c r="C29" s="4">
        <v>6</v>
      </c>
      <c r="D29" s="4">
        <v>2</v>
      </c>
      <c r="E29" s="4">
        <v>5</v>
      </c>
      <c r="F29" s="4">
        <v>6</v>
      </c>
      <c r="G29" s="4">
        <v>9</v>
      </c>
      <c r="H29" s="4">
        <v>29</v>
      </c>
      <c r="I29" s="4">
        <v>36</v>
      </c>
      <c r="J29" s="4">
        <v>63</v>
      </c>
      <c r="K29" s="4">
        <v>121</v>
      </c>
      <c r="L29" s="4">
        <v>211</v>
      </c>
      <c r="M29" s="4">
        <v>345</v>
      </c>
      <c r="N29" s="4">
        <v>227</v>
      </c>
      <c r="O29" s="4">
        <v>1060</v>
      </c>
    </row>
    <row r="30" spans="1:15" x14ac:dyDescent="0.2">
      <c r="A30" s="55"/>
      <c r="B30" s="3" t="s">
        <v>26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4">
        <v>1</v>
      </c>
      <c r="J30" s="4">
        <v>8</v>
      </c>
      <c r="K30" s="4">
        <v>14</v>
      </c>
      <c r="L30" s="4">
        <v>17</v>
      </c>
      <c r="M30" s="4">
        <v>40</v>
      </c>
      <c r="N30" s="4">
        <v>38</v>
      </c>
      <c r="O30" s="4">
        <v>118</v>
      </c>
    </row>
    <row r="31" spans="1:15" x14ac:dyDescent="0.2">
      <c r="A31" s="55"/>
      <c r="B31" s="3" t="s">
        <v>27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3</v>
      </c>
      <c r="L31" s="4">
        <v>23</v>
      </c>
      <c r="M31" s="4">
        <v>23</v>
      </c>
      <c r="N31" s="4">
        <v>20</v>
      </c>
      <c r="O31" s="4">
        <v>71</v>
      </c>
    </row>
    <row r="32" spans="1:15" x14ac:dyDescent="0.2">
      <c r="A32" s="55"/>
      <c r="B32" s="47" t="s">
        <v>28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</v>
      </c>
      <c r="L32" s="4">
        <v>3</v>
      </c>
      <c r="M32" s="4">
        <v>13</v>
      </c>
      <c r="N32" s="4">
        <v>35</v>
      </c>
      <c r="O32" s="4">
        <v>53</v>
      </c>
    </row>
    <row r="33" spans="1:15" ht="13.5" thickBot="1" x14ac:dyDescent="0.25">
      <c r="A33" s="55"/>
      <c r="B33" s="10" t="s">
        <v>15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11">
        <v>2</v>
      </c>
      <c r="K33" s="11">
        <v>1</v>
      </c>
      <c r="L33" s="11">
        <v>3</v>
      </c>
      <c r="M33" s="11">
        <v>20</v>
      </c>
      <c r="N33" s="11">
        <v>48</v>
      </c>
      <c r="O33" s="11">
        <v>74</v>
      </c>
    </row>
    <row r="34" spans="1:15" ht="13.5" thickTop="1" x14ac:dyDescent="0.2">
      <c r="A34" s="55"/>
      <c r="B34" s="16" t="s">
        <v>13</v>
      </c>
      <c r="C34" s="19">
        <v>7</v>
      </c>
      <c r="D34" s="19">
        <v>2</v>
      </c>
      <c r="E34" s="19">
        <v>5</v>
      </c>
      <c r="F34" s="19">
        <v>6</v>
      </c>
      <c r="G34" s="19">
        <v>9</v>
      </c>
      <c r="H34" s="19">
        <v>29</v>
      </c>
      <c r="I34" s="19">
        <v>37</v>
      </c>
      <c r="J34" s="19">
        <v>74</v>
      </c>
      <c r="K34" s="19">
        <v>141</v>
      </c>
      <c r="L34" s="19">
        <v>257</v>
      </c>
      <c r="M34" s="19">
        <v>441</v>
      </c>
      <c r="N34" s="19">
        <v>368</v>
      </c>
      <c r="O34" s="19">
        <v>1376</v>
      </c>
    </row>
    <row r="35" spans="1:15" x14ac:dyDescent="0.2">
      <c r="A35" s="56"/>
      <c r="B35" s="18" t="s">
        <v>14</v>
      </c>
      <c r="C35" s="20">
        <v>5.08720930232558E-3</v>
      </c>
      <c r="D35" s="20">
        <v>1.45348837209302E-3</v>
      </c>
      <c r="E35" s="20">
        <v>3.6337209302325598E-3</v>
      </c>
      <c r="F35" s="20">
        <v>4.3604651162790697E-3</v>
      </c>
      <c r="G35" s="20">
        <v>6.5406976744186102E-3</v>
      </c>
      <c r="H35" s="20">
        <v>2.1075581395348798E-2</v>
      </c>
      <c r="I35" s="20">
        <v>2.6889534883720902E-2</v>
      </c>
      <c r="J35" s="20">
        <v>5.37790697674419E-2</v>
      </c>
      <c r="K35" s="20">
        <v>0.102470930232558</v>
      </c>
      <c r="L35" s="20">
        <v>0.18677325581395299</v>
      </c>
      <c r="M35" s="20">
        <v>0.32049418604651198</v>
      </c>
      <c r="N35" s="20">
        <v>0.26744186046511598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A37" s="54" t="s">
        <v>21</v>
      </c>
      <c r="B37" s="3" t="s">
        <v>25</v>
      </c>
      <c r="C37" s="4">
        <v>9</v>
      </c>
      <c r="D37" s="4">
        <v>8</v>
      </c>
      <c r="E37" s="4">
        <v>12</v>
      </c>
      <c r="F37" s="4">
        <v>18</v>
      </c>
      <c r="G37" s="4">
        <v>42</v>
      </c>
      <c r="H37" s="4">
        <v>69</v>
      </c>
      <c r="I37" s="4">
        <v>106</v>
      </c>
      <c r="J37" s="4">
        <v>146</v>
      </c>
      <c r="K37" s="4">
        <v>251</v>
      </c>
      <c r="L37" s="4">
        <v>355</v>
      </c>
      <c r="M37" s="4">
        <v>582</v>
      </c>
      <c r="N37" s="4">
        <v>435</v>
      </c>
      <c r="O37" s="4">
        <v>2033</v>
      </c>
    </row>
    <row r="38" spans="1:15" x14ac:dyDescent="0.2">
      <c r="A38" s="55"/>
      <c r="B38" s="3" t="s">
        <v>26</v>
      </c>
      <c r="C38" s="5">
        <v>0</v>
      </c>
      <c r="D38" s="5">
        <v>1</v>
      </c>
      <c r="E38" s="5">
        <v>0</v>
      </c>
      <c r="F38" s="4">
        <v>1</v>
      </c>
      <c r="G38" s="4">
        <v>5</v>
      </c>
      <c r="H38" s="4">
        <v>6</v>
      </c>
      <c r="I38" s="4">
        <v>18</v>
      </c>
      <c r="J38" s="4">
        <v>34</v>
      </c>
      <c r="K38" s="4">
        <v>30</v>
      </c>
      <c r="L38" s="4">
        <v>33</v>
      </c>
      <c r="M38" s="4">
        <v>58</v>
      </c>
      <c r="N38" s="4">
        <v>47</v>
      </c>
      <c r="O38" s="4">
        <v>233</v>
      </c>
    </row>
    <row r="39" spans="1:15" x14ac:dyDescent="0.2">
      <c r="A39" s="55"/>
      <c r="B39" s="3" t="s">
        <v>27</v>
      </c>
      <c r="C39" s="5">
        <v>0</v>
      </c>
      <c r="D39" s="5">
        <v>0</v>
      </c>
      <c r="E39" s="5">
        <v>0</v>
      </c>
      <c r="F39" s="4">
        <v>2</v>
      </c>
      <c r="G39" s="4">
        <v>4</v>
      </c>
      <c r="H39" s="4">
        <v>5</v>
      </c>
      <c r="I39" s="4">
        <v>14</v>
      </c>
      <c r="J39" s="4">
        <v>11</v>
      </c>
      <c r="K39" s="4">
        <v>28</v>
      </c>
      <c r="L39" s="4">
        <v>34</v>
      </c>
      <c r="M39" s="4">
        <v>75</v>
      </c>
      <c r="N39" s="4">
        <v>52</v>
      </c>
      <c r="O39" s="4">
        <v>225</v>
      </c>
    </row>
    <row r="40" spans="1:15" x14ac:dyDescent="0.2">
      <c r="A40" s="55"/>
      <c r="B40" s="47" t="s">
        <v>28</v>
      </c>
      <c r="C40" s="4">
        <v>2</v>
      </c>
      <c r="D40" s="5">
        <v>1</v>
      </c>
      <c r="E40" s="4">
        <v>1</v>
      </c>
      <c r="F40" s="4">
        <v>8</v>
      </c>
      <c r="G40" s="4">
        <v>16</v>
      </c>
      <c r="H40" s="4">
        <v>4</v>
      </c>
      <c r="I40" s="4">
        <v>8</v>
      </c>
      <c r="J40" s="4">
        <v>4</v>
      </c>
      <c r="K40" s="4">
        <v>5</v>
      </c>
      <c r="L40" s="4">
        <v>10</v>
      </c>
      <c r="M40" s="4">
        <v>22</v>
      </c>
      <c r="N40" s="4">
        <v>37</v>
      </c>
      <c r="O40" s="4">
        <v>118</v>
      </c>
    </row>
    <row r="41" spans="1:15" ht="13.5" thickBot="1" x14ac:dyDescent="0.25">
      <c r="A41" s="55"/>
      <c r="B41" s="10" t="s">
        <v>15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11">
        <v>4</v>
      </c>
      <c r="I41" s="11">
        <v>4</v>
      </c>
      <c r="J41" s="11">
        <v>4</v>
      </c>
      <c r="K41" s="11">
        <v>4</v>
      </c>
      <c r="L41" s="11">
        <v>6</v>
      </c>
      <c r="M41" s="11">
        <v>36</v>
      </c>
      <c r="N41" s="11">
        <v>84</v>
      </c>
      <c r="O41" s="11">
        <v>142</v>
      </c>
    </row>
    <row r="42" spans="1:15" ht="13.5" thickTop="1" x14ac:dyDescent="0.2">
      <c r="A42" s="55"/>
      <c r="B42" s="16" t="s">
        <v>13</v>
      </c>
      <c r="C42" s="19">
        <v>11</v>
      </c>
      <c r="D42" s="19">
        <v>10</v>
      </c>
      <c r="E42" s="19">
        <v>13</v>
      </c>
      <c r="F42" s="19">
        <v>29</v>
      </c>
      <c r="G42" s="19">
        <v>67</v>
      </c>
      <c r="H42" s="19">
        <v>88</v>
      </c>
      <c r="I42" s="19">
        <v>150</v>
      </c>
      <c r="J42" s="19">
        <v>199</v>
      </c>
      <c r="K42" s="19">
        <v>318</v>
      </c>
      <c r="L42" s="19">
        <v>438</v>
      </c>
      <c r="M42" s="19">
        <v>773</v>
      </c>
      <c r="N42" s="19">
        <v>655</v>
      </c>
      <c r="O42" s="19">
        <v>2751</v>
      </c>
    </row>
    <row r="43" spans="1:15" x14ac:dyDescent="0.2">
      <c r="A43" s="56"/>
      <c r="B43" s="18" t="s">
        <v>14</v>
      </c>
      <c r="C43" s="20">
        <v>3.99854598327881E-3</v>
      </c>
      <c r="D43" s="20">
        <v>3.63504180298073E-3</v>
      </c>
      <c r="E43" s="20">
        <v>4.7255543438749501E-3</v>
      </c>
      <c r="F43" s="20">
        <v>1.0541621228644099E-2</v>
      </c>
      <c r="G43" s="20">
        <v>2.4354780079970901E-2</v>
      </c>
      <c r="H43" s="20">
        <v>3.1988367866230501E-2</v>
      </c>
      <c r="I43" s="20">
        <v>5.4525627044710999E-2</v>
      </c>
      <c r="J43" s="20">
        <v>7.2337331879316596E-2</v>
      </c>
      <c r="K43" s="20">
        <v>0.115594329334787</v>
      </c>
      <c r="L43" s="20">
        <v>0.159214830970556</v>
      </c>
      <c r="M43" s="20">
        <v>0.28098873137041103</v>
      </c>
      <c r="N43" s="20">
        <v>0.238095238095238</v>
      </c>
      <c r="O43" s="20">
        <v>1</v>
      </c>
    </row>
    <row r="45" spans="1:15" x14ac:dyDescent="0.2">
      <c r="A45" s="54" t="s">
        <v>24</v>
      </c>
      <c r="B45" s="3" t="s">
        <v>25</v>
      </c>
      <c r="C45" s="4">
        <v>18</v>
      </c>
      <c r="D45" s="4">
        <v>9</v>
      </c>
      <c r="E45" s="4">
        <v>6</v>
      </c>
      <c r="F45" s="4">
        <v>30</v>
      </c>
      <c r="G45" s="4">
        <v>28</v>
      </c>
      <c r="H45" s="4">
        <v>44</v>
      </c>
      <c r="I45" s="4">
        <v>75</v>
      </c>
      <c r="J45" s="4">
        <v>148</v>
      </c>
      <c r="K45" s="4">
        <v>283</v>
      </c>
      <c r="L45" s="4">
        <v>437</v>
      </c>
      <c r="M45" s="4">
        <v>540</v>
      </c>
      <c r="N45" s="4">
        <v>493</v>
      </c>
      <c r="O45" s="4">
        <v>2111</v>
      </c>
    </row>
    <row r="46" spans="1:15" x14ac:dyDescent="0.2">
      <c r="A46" s="55"/>
      <c r="B46" s="3" t="s">
        <v>26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4">
        <v>1</v>
      </c>
      <c r="J46" s="4">
        <v>2</v>
      </c>
      <c r="K46" s="4">
        <v>3</v>
      </c>
      <c r="L46" s="4">
        <v>72</v>
      </c>
      <c r="M46" s="4">
        <v>79</v>
      </c>
      <c r="N46" s="4">
        <v>92</v>
      </c>
      <c r="O46" s="4">
        <v>249</v>
      </c>
    </row>
    <row r="47" spans="1:15" x14ac:dyDescent="0.2">
      <c r="A47" s="55"/>
      <c r="B47" s="3" t="s">
        <v>27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4">
        <v>2</v>
      </c>
      <c r="I47" s="4">
        <v>9</v>
      </c>
      <c r="J47" s="4">
        <v>24</v>
      </c>
      <c r="K47" s="4">
        <v>32</v>
      </c>
      <c r="L47" s="4">
        <v>91</v>
      </c>
      <c r="M47" s="4">
        <v>129</v>
      </c>
      <c r="N47" s="4">
        <v>60</v>
      </c>
      <c r="O47" s="4">
        <v>347</v>
      </c>
    </row>
    <row r="48" spans="1:15" x14ac:dyDescent="0.2">
      <c r="A48" s="55"/>
      <c r="B48" s="47" t="s">
        <v>28</v>
      </c>
      <c r="C48" s="4">
        <v>2</v>
      </c>
      <c r="D48" s="5">
        <v>0</v>
      </c>
      <c r="E48" s="5">
        <v>3</v>
      </c>
      <c r="F48" s="5">
        <v>5</v>
      </c>
      <c r="G48" s="4">
        <v>3</v>
      </c>
      <c r="H48" s="4">
        <v>1</v>
      </c>
      <c r="I48" s="4">
        <v>2</v>
      </c>
      <c r="J48" s="4">
        <v>3</v>
      </c>
      <c r="K48" s="4">
        <v>9</v>
      </c>
      <c r="L48" s="4">
        <v>15</v>
      </c>
      <c r="M48" s="4">
        <v>45</v>
      </c>
      <c r="N48" s="4">
        <v>75</v>
      </c>
      <c r="O48" s="4">
        <v>163</v>
      </c>
    </row>
    <row r="49" spans="1:15" ht="13.5" thickBot="1" x14ac:dyDescent="0.25">
      <c r="A49" s="55"/>
      <c r="B49" s="10" t="s">
        <v>15</v>
      </c>
      <c r="C49" s="38">
        <v>1</v>
      </c>
      <c r="D49" s="38">
        <v>1</v>
      </c>
      <c r="E49" s="11">
        <v>2</v>
      </c>
      <c r="F49" s="38">
        <v>0</v>
      </c>
      <c r="G49" s="38">
        <v>0</v>
      </c>
      <c r="H49" s="38">
        <v>1</v>
      </c>
      <c r="I49" s="38">
        <v>3</v>
      </c>
      <c r="J49" s="11">
        <v>1</v>
      </c>
      <c r="K49" s="11">
        <v>2</v>
      </c>
      <c r="L49" s="11">
        <v>16</v>
      </c>
      <c r="M49" s="11">
        <v>70</v>
      </c>
      <c r="N49" s="11">
        <v>165</v>
      </c>
      <c r="O49" s="11">
        <v>262</v>
      </c>
    </row>
    <row r="50" spans="1:15" ht="13.5" thickTop="1" x14ac:dyDescent="0.2">
      <c r="A50" s="55"/>
      <c r="B50" s="16" t="s">
        <v>13</v>
      </c>
      <c r="C50" s="19">
        <v>21</v>
      </c>
      <c r="D50" s="19">
        <v>10</v>
      </c>
      <c r="E50" s="19">
        <v>11</v>
      </c>
      <c r="F50" s="19">
        <v>35</v>
      </c>
      <c r="G50" s="19">
        <v>31</v>
      </c>
      <c r="H50" s="19">
        <v>48</v>
      </c>
      <c r="I50" s="19">
        <v>90</v>
      </c>
      <c r="J50" s="19">
        <v>178</v>
      </c>
      <c r="K50" s="19">
        <v>329</v>
      </c>
      <c r="L50" s="19">
        <v>631</v>
      </c>
      <c r="M50" s="19">
        <v>863</v>
      </c>
      <c r="N50" s="19">
        <v>885</v>
      </c>
      <c r="O50" s="19">
        <v>3132</v>
      </c>
    </row>
    <row r="51" spans="1:15" x14ac:dyDescent="0.2">
      <c r="A51" s="56"/>
      <c r="B51" s="18" t="s">
        <v>14</v>
      </c>
      <c r="C51" s="20">
        <v>6.7049808429118802E-3</v>
      </c>
      <c r="D51" s="20">
        <v>3.1928480204342301E-3</v>
      </c>
      <c r="E51" s="20">
        <v>3.5121328224776501E-3</v>
      </c>
      <c r="F51" s="20">
        <v>1.1174968071519799E-2</v>
      </c>
      <c r="G51" s="20">
        <v>9.8978288633461108E-3</v>
      </c>
      <c r="H51" s="20">
        <v>1.5325670498084301E-2</v>
      </c>
      <c r="I51" s="20">
        <v>2.8735632183908E-2</v>
      </c>
      <c r="J51" s="20">
        <v>5.6832694763729298E-2</v>
      </c>
      <c r="K51" s="20">
        <v>0.105044699872286</v>
      </c>
      <c r="L51" s="20">
        <v>0.20146871008940001</v>
      </c>
      <c r="M51" s="20">
        <v>0.275542784163474</v>
      </c>
      <c r="N51" s="20">
        <v>0.282567049808429</v>
      </c>
      <c r="O51" s="20">
        <v>1</v>
      </c>
    </row>
    <row r="53" spans="1:15" x14ac:dyDescent="0.2">
      <c r="A53" s="54" t="s">
        <v>22</v>
      </c>
      <c r="B53" s="3" t="s">
        <v>25</v>
      </c>
      <c r="C53" s="4">
        <v>13</v>
      </c>
      <c r="D53" s="4">
        <v>5</v>
      </c>
      <c r="E53" s="4">
        <v>8</v>
      </c>
      <c r="F53" s="4">
        <v>5</v>
      </c>
      <c r="G53" s="4">
        <v>12</v>
      </c>
      <c r="H53" s="4">
        <v>36</v>
      </c>
      <c r="I53" s="4">
        <v>91</v>
      </c>
      <c r="J53" s="4">
        <v>214</v>
      </c>
      <c r="K53" s="4">
        <v>370</v>
      </c>
      <c r="L53" s="4">
        <v>697</v>
      </c>
      <c r="M53" s="4">
        <v>1107</v>
      </c>
      <c r="N53" s="4">
        <v>1005</v>
      </c>
      <c r="O53" s="4">
        <v>3563</v>
      </c>
    </row>
    <row r="54" spans="1:15" x14ac:dyDescent="0.2">
      <c r="A54" s="55"/>
      <c r="B54" s="3" t="s">
        <v>26</v>
      </c>
      <c r="C54" s="5">
        <v>1</v>
      </c>
      <c r="D54" s="5">
        <v>0</v>
      </c>
      <c r="E54" s="5">
        <v>0</v>
      </c>
      <c r="F54" s="5">
        <v>4</v>
      </c>
      <c r="G54" s="5">
        <v>0</v>
      </c>
      <c r="H54" s="5">
        <v>0</v>
      </c>
      <c r="I54" s="5">
        <v>5</v>
      </c>
      <c r="J54" s="5">
        <v>30</v>
      </c>
      <c r="K54" s="5">
        <v>60</v>
      </c>
      <c r="L54" s="4">
        <v>176</v>
      </c>
      <c r="M54" s="4">
        <v>274</v>
      </c>
      <c r="N54" s="4">
        <v>407</v>
      </c>
      <c r="O54" s="4">
        <v>957</v>
      </c>
    </row>
    <row r="55" spans="1:15" x14ac:dyDescent="0.2">
      <c r="A55" s="55"/>
      <c r="B55" s="3" t="s">
        <v>27</v>
      </c>
      <c r="C55" s="5">
        <v>0</v>
      </c>
      <c r="D55" s="5">
        <v>0</v>
      </c>
      <c r="E55" s="5">
        <v>1</v>
      </c>
      <c r="F55" s="5">
        <v>0</v>
      </c>
      <c r="G55" s="5">
        <v>2</v>
      </c>
      <c r="H55" s="5">
        <v>5</v>
      </c>
      <c r="I55" s="5">
        <v>5</v>
      </c>
      <c r="J55" s="5">
        <v>8</v>
      </c>
      <c r="K55" s="5">
        <v>29</v>
      </c>
      <c r="L55" s="4">
        <v>110</v>
      </c>
      <c r="M55" s="4">
        <v>213</v>
      </c>
      <c r="N55" s="4">
        <v>123</v>
      </c>
      <c r="O55" s="4">
        <v>496</v>
      </c>
    </row>
    <row r="56" spans="1:15" x14ac:dyDescent="0.2">
      <c r="A56" s="55"/>
      <c r="B56" s="47" t="s">
        <v>28</v>
      </c>
      <c r="C56" s="4">
        <v>20</v>
      </c>
      <c r="D56" s="4">
        <v>8</v>
      </c>
      <c r="E56" s="5">
        <v>0</v>
      </c>
      <c r="F56" s="5">
        <v>1</v>
      </c>
      <c r="G56" s="5">
        <v>3</v>
      </c>
      <c r="H56" s="4">
        <v>3</v>
      </c>
      <c r="I56" s="4">
        <v>2</v>
      </c>
      <c r="J56" s="4">
        <v>4</v>
      </c>
      <c r="K56" s="4">
        <v>4</v>
      </c>
      <c r="L56" s="4">
        <v>15</v>
      </c>
      <c r="M56" s="4">
        <v>70</v>
      </c>
      <c r="N56" s="4">
        <v>180</v>
      </c>
      <c r="O56" s="4">
        <v>310</v>
      </c>
    </row>
    <row r="57" spans="1:15" ht="13.5" thickBot="1" x14ac:dyDescent="0.25">
      <c r="A57" s="55"/>
      <c r="B57" s="10" t="s">
        <v>15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7</v>
      </c>
      <c r="K57" s="38">
        <v>5</v>
      </c>
      <c r="L57" s="11">
        <v>18</v>
      </c>
      <c r="M57" s="11">
        <v>90</v>
      </c>
      <c r="N57" s="11">
        <v>279</v>
      </c>
      <c r="O57" s="11">
        <v>399</v>
      </c>
    </row>
    <row r="58" spans="1:15" ht="13.5" thickTop="1" x14ac:dyDescent="0.2">
      <c r="A58" s="55"/>
      <c r="B58" s="16" t="s">
        <v>13</v>
      </c>
      <c r="C58" s="16">
        <v>34</v>
      </c>
      <c r="D58" s="16">
        <v>13</v>
      </c>
      <c r="E58" s="16">
        <v>9</v>
      </c>
      <c r="F58" s="16">
        <v>10</v>
      </c>
      <c r="G58" s="16">
        <v>17</v>
      </c>
      <c r="H58" s="16">
        <v>44</v>
      </c>
      <c r="I58" s="16">
        <v>103</v>
      </c>
      <c r="J58" s="16">
        <v>263</v>
      </c>
      <c r="K58" s="19">
        <v>468</v>
      </c>
      <c r="L58" s="19">
        <v>1016</v>
      </c>
      <c r="M58" s="19">
        <v>1754</v>
      </c>
      <c r="N58" s="19">
        <v>1994</v>
      </c>
      <c r="O58" s="19">
        <v>5725</v>
      </c>
    </row>
    <row r="59" spans="1:15" x14ac:dyDescent="0.2">
      <c r="A59" s="56"/>
      <c r="B59" s="18" t="s">
        <v>14</v>
      </c>
      <c r="C59" s="20">
        <v>5.93886462882096E-3</v>
      </c>
      <c r="D59" s="20">
        <v>2.2707423580785998E-3</v>
      </c>
      <c r="E59" s="20">
        <v>1.5720524017467201E-3</v>
      </c>
      <c r="F59" s="20">
        <v>1.74672489082969E-3</v>
      </c>
      <c r="G59" s="20">
        <v>2.96943231441048E-3</v>
      </c>
      <c r="H59" s="20">
        <v>7.6855895196506598E-3</v>
      </c>
      <c r="I59" s="20">
        <v>1.7991266375545899E-2</v>
      </c>
      <c r="J59" s="20">
        <v>4.5938864628820998E-2</v>
      </c>
      <c r="K59" s="20">
        <v>8.1746724890829695E-2</v>
      </c>
      <c r="L59" s="20">
        <v>0.17746724890829699</v>
      </c>
      <c r="M59" s="20">
        <v>0.30637554585152799</v>
      </c>
      <c r="N59" s="20">
        <v>0.348296943231441</v>
      </c>
      <c r="O59" s="20">
        <v>1</v>
      </c>
    </row>
    <row r="61" spans="1:15" x14ac:dyDescent="0.2">
      <c r="A61" s="54" t="s">
        <v>23</v>
      </c>
      <c r="B61" s="3" t="s">
        <v>25</v>
      </c>
      <c r="C61" s="4">
        <v>91</v>
      </c>
      <c r="D61" s="4">
        <v>56</v>
      </c>
      <c r="E61" s="4">
        <v>98</v>
      </c>
      <c r="F61" s="4">
        <v>127</v>
      </c>
      <c r="G61" s="4">
        <v>205</v>
      </c>
      <c r="H61" s="4">
        <v>274</v>
      </c>
      <c r="I61" s="4">
        <v>258</v>
      </c>
      <c r="J61" s="4">
        <v>311</v>
      </c>
      <c r="K61" s="4">
        <v>468</v>
      </c>
      <c r="L61" s="4">
        <v>660</v>
      </c>
      <c r="M61" s="4">
        <v>777</v>
      </c>
      <c r="N61" s="4">
        <v>543</v>
      </c>
      <c r="O61" s="4">
        <v>3868</v>
      </c>
    </row>
    <row r="62" spans="1:15" x14ac:dyDescent="0.2">
      <c r="A62" s="55"/>
      <c r="B62" s="3" t="s">
        <v>26</v>
      </c>
      <c r="C62" s="5">
        <v>0</v>
      </c>
      <c r="D62" s="5">
        <v>0</v>
      </c>
      <c r="E62" s="5">
        <v>2</v>
      </c>
      <c r="F62" s="5">
        <v>8</v>
      </c>
      <c r="G62" s="5">
        <v>11</v>
      </c>
      <c r="H62" s="5">
        <v>24</v>
      </c>
      <c r="I62" s="5">
        <v>41</v>
      </c>
      <c r="J62" s="5">
        <v>40</v>
      </c>
      <c r="K62" s="5">
        <v>78</v>
      </c>
      <c r="L62" s="4">
        <v>160</v>
      </c>
      <c r="M62" s="4">
        <v>161</v>
      </c>
      <c r="N62" s="4">
        <v>177</v>
      </c>
      <c r="O62" s="4">
        <v>702</v>
      </c>
    </row>
    <row r="63" spans="1:15" x14ac:dyDescent="0.2">
      <c r="A63" s="55"/>
      <c r="B63" s="3" t="s">
        <v>27</v>
      </c>
      <c r="C63" s="5">
        <v>0</v>
      </c>
      <c r="D63" s="5">
        <v>0</v>
      </c>
      <c r="E63" s="5">
        <v>0</v>
      </c>
      <c r="F63" s="5">
        <v>1</v>
      </c>
      <c r="G63" s="5">
        <v>0</v>
      </c>
      <c r="H63" s="5">
        <v>2</v>
      </c>
      <c r="I63" s="5">
        <v>0</v>
      </c>
      <c r="J63" s="5">
        <v>5</v>
      </c>
      <c r="K63" s="5">
        <v>14</v>
      </c>
      <c r="L63" s="4">
        <v>31</v>
      </c>
      <c r="M63" s="4">
        <v>45</v>
      </c>
      <c r="N63" s="4">
        <v>28</v>
      </c>
      <c r="O63" s="4">
        <v>126</v>
      </c>
    </row>
    <row r="64" spans="1:15" x14ac:dyDescent="0.2">
      <c r="A64" s="55"/>
      <c r="B64" s="47" t="s">
        <v>28</v>
      </c>
      <c r="C64" s="5">
        <v>9</v>
      </c>
      <c r="D64" s="5">
        <v>1</v>
      </c>
      <c r="E64" s="5">
        <v>9</v>
      </c>
      <c r="F64" s="5">
        <v>11</v>
      </c>
      <c r="G64" s="5">
        <v>17</v>
      </c>
      <c r="H64" s="5">
        <v>5</v>
      </c>
      <c r="I64" s="5">
        <v>3</v>
      </c>
      <c r="J64" s="5">
        <v>2</v>
      </c>
      <c r="K64" s="4">
        <v>5</v>
      </c>
      <c r="L64" s="4">
        <v>25</v>
      </c>
      <c r="M64" s="4">
        <v>71</v>
      </c>
      <c r="N64" s="4">
        <v>124</v>
      </c>
      <c r="O64" s="4">
        <v>282</v>
      </c>
    </row>
    <row r="65" spans="1:15" ht="13.5" thickBot="1" x14ac:dyDescent="0.25">
      <c r="A65" s="55"/>
      <c r="B65" s="10" t="s">
        <v>15</v>
      </c>
      <c r="C65" s="38">
        <v>13</v>
      </c>
      <c r="D65" s="38">
        <v>6</v>
      </c>
      <c r="E65" s="38">
        <v>45</v>
      </c>
      <c r="F65" s="38">
        <v>34</v>
      </c>
      <c r="G65" s="38">
        <v>34</v>
      </c>
      <c r="H65" s="38">
        <v>13</v>
      </c>
      <c r="I65" s="38">
        <v>13</v>
      </c>
      <c r="J65" s="38">
        <v>15</v>
      </c>
      <c r="K65" s="38">
        <v>18</v>
      </c>
      <c r="L65" s="38">
        <v>22</v>
      </c>
      <c r="M65" s="11">
        <v>79</v>
      </c>
      <c r="N65" s="11">
        <v>304</v>
      </c>
      <c r="O65" s="11">
        <v>596</v>
      </c>
    </row>
    <row r="66" spans="1:15" ht="13.5" thickTop="1" x14ac:dyDescent="0.2">
      <c r="A66" s="55"/>
      <c r="B66" s="16" t="s">
        <v>13</v>
      </c>
      <c r="C66" s="16">
        <v>113</v>
      </c>
      <c r="D66" s="16">
        <v>63</v>
      </c>
      <c r="E66" s="16">
        <v>154</v>
      </c>
      <c r="F66" s="16">
        <v>181</v>
      </c>
      <c r="G66" s="16">
        <v>267</v>
      </c>
      <c r="H66" s="16">
        <v>318</v>
      </c>
      <c r="I66" s="16">
        <v>315</v>
      </c>
      <c r="J66" s="16">
        <v>373</v>
      </c>
      <c r="K66" s="19">
        <v>583</v>
      </c>
      <c r="L66" s="19">
        <v>898</v>
      </c>
      <c r="M66" s="19">
        <v>1133</v>
      </c>
      <c r="N66" s="19">
        <v>1176</v>
      </c>
      <c r="O66" s="19">
        <v>5574</v>
      </c>
    </row>
    <row r="67" spans="1:15" x14ac:dyDescent="0.2">
      <c r="A67" s="56"/>
      <c r="B67" s="18" t="s">
        <v>14</v>
      </c>
      <c r="C67" s="20">
        <v>2.02726946537496E-2</v>
      </c>
      <c r="D67" s="20">
        <v>1.1302475780409001E-2</v>
      </c>
      <c r="E67" s="20">
        <v>2.7628274129888799E-2</v>
      </c>
      <c r="F67" s="20">
        <v>3.24721923214926E-2</v>
      </c>
      <c r="G67" s="20">
        <v>4.7900968783638302E-2</v>
      </c>
      <c r="H67" s="20">
        <v>5.7050592034445603E-2</v>
      </c>
      <c r="I67" s="20">
        <v>5.6512378902045197E-2</v>
      </c>
      <c r="J67" s="20">
        <v>6.6917832795120202E-2</v>
      </c>
      <c r="K67" s="20">
        <v>0.10459275206315</v>
      </c>
      <c r="L67" s="20">
        <v>0.16110513096519599</v>
      </c>
      <c r="M67" s="20">
        <v>0.203265159669896</v>
      </c>
      <c r="N67" s="20">
        <v>0.21097954790096901</v>
      </c>
      <c r="O67" s="20">
        <v>1</v>
      </c>
    </row>
    <row r="70" spans="1:15" x14ac:dyDescent="0.2">
      <c r="A70" s="46" t="s">
        <v>42</v>
      </c>
    </row>
    <row r="71" spans="1:15" x14ac:dyDescent="0.2">
      <c r="A71" s="12" t="s">
        <v>6</v>
      </c>
    </row>
  </sheetData>
  <mergeCells count="8">
    <mergeCell ref="A45:A51"/>
    <mergeCell ref="A53:A59"/>
    <mergeCell ref="A61:A67"/>
    <mergeCell ref="A7:A12"/>
    <mergeCell ref="A14:A19"/>
    <mergeCell ref="A21:A27"/>
    <mergeCell ref="A29:A35"/>
    <mergeCell ref="A37:A43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6EF1E0-23A3-4B14-AAA2-3D60587499ED}"/>
</file>

<file path=customXml/itemProps2.xml><?xml version="1.0" encoding="utf-8"?>
<ds:datastoreItem xmlns:ds="http://schemas.openxmlformats.org/officeDocument/2006/customXml" ds:itemID="{82E7EBB5-0437-453E-A9E7-391C1E1F62D5}"/>
</file>

<file path=customXml/itemProps3.xml><?xml version="1.0" encoding="utf-8"?>
<ds:datastoreItem xmlns:ds="http://schemas.openxmlformats.org/officeDocument/2006/customXml" ds:itemID="{A1AB929D-75AB-4433-B542-EBDCFEE86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