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/>
  </bookViews>
  <sheets>
    <sheet name="Flussi SICID" sheetId="6" r:id="rId1"/>
    <sheet name="Variazione pendenti SICID" sheetId="7" r:id="rId2"/>
    <sheet name="Stratigrafia pendenti SICID" sheetId="1" r:id="rId3"/>
  </sheets>
  <definedNames>
    <definedName name="_xlnm._FilterDatabase" localSheetId="0" hidden="1">'Flussi SICID'!$A$6:$E$10</definedName>
    <definedName name="_xlnm._FilterDatabase" localSheetId="1" hidden="1">'Variazione pendenti SICID'!$A$6:$F$6</definedName>
    <definedName name="_xlnm.Print_Area" localSheetId="0">'Flussi SICID'!$A$1:$H$75</definedName>
    <definedName name="_xlnm.Print_Area" localSheetId="2">'Stratigrafia pendenti SICID'!$A$1:$O$36</definedName>
    <definedName name="_xlnm.Print_Area" localSheetId="1">'Variazione pendenti SICID'!$A$1:$G$25</definedName>
    <definedName name="_xlnm.Print_Titles" localSheetId="0">'Flussi SICID'!$6:$6</definedName>
    <definedName name="_xlnm.Print_Titles" localSheetId="2">'Stratigrafia pendenti SICID'!$6:$6</definedName>
  </definedNames>
  <calcPr calcId="162913"/>
</workbook>
</file>

<file path=xl/calcChain.xml><?xml version="1.0" encoding="utf-8"?>
<calcChain xmlns="http://schemas.openxmlformats.org/spreadsheetml/2006/main">
  <c r="F11" i="7" l="1"/>
  <c r="G75" i="6" l="1"/>
  <c r="E75" i="6"/>
  <c r="C75" i="6"/>
  <c r="G66" i="6" l="1"/>
  <c r="E66" i="6"/>
  <c r="C66" i="6"/>
  <c r="G57" i="6"/>
  <c r="E57" i="6"/>
  <c r="C57" i="6"/>
  <c r="G48" i="6"/>
  <c r="E48" i="6"/>
  <c r="C48" i="6"/>
  <c r="F21" i="7"/>
  <c r="F19" i="7"/>
  <c r="F17" i="7"/>
  <c r="F15" i="7"/>
  <c r="F13" i="7" l="1"/>
  <c r="G30" i="6" l="1"/>
  <c r="E30" i="6"/>
  <c r="C30" i="6"/>
  <c r="G21" i="6"/>
  <c r="E21" i="6"/>
  <c r="C21" i="6"/>
  <c r="F9" i="7" l="1"/>
  <c r="F7" i="7"/>
  <c r="G13" i="6" l="1"/>
  <c r="E13" i="6"/>
  <c r="C13" i="6"/>
  <c r="E39" i="6" l="1"/>
  <c r="C39" i="6"/>
  <c r="G39" i="6"/>
</calcChain>
</file>

<file path=xl/sharedStrings.xml><?xml version="1.0" encoding="utf-8"?>
<sst xmlns="http://schemas.openxmlformats.org/spreadsheetml/2006/main" count="192" uniqueCount="44">
  <si>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</si>
  <si>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</si>
  <si>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</si>
  <si>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</si>
  <si>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</si>
  <si>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</si>
  <si>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</si>
  <si>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</si>
  <si>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</si>
  <si>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</si>
  <si>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</si>
  <si>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</si>
  <si>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</si>
  <si>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</si>
  <si>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</si>
  <si>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</si>
  <si>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Cagliari</t>
  </si>
  <si>
    <t>Corte d'Appello di Cagliari</t>
  </si>
  <si>
    <t>Corte d'Appello di Sassari</t>
  </si>
  <si>
    <t>Tribunale Ordinario di Cagliari</t>
  </si>
  <si>
    <t>Tribunale Ordinario di Lanusei</t>
  </si>
  <si>
    <t>Tribunale Ordinario di Nuoro</t>
  </si>
  <si>
    <t>Tribunale Ordinario di Sassari</t>
  </si>
  <si>
    <t>Tribunale Ordinario di Tempio Pausania</t>
  </si>
  <si>
    <t>Tribunale Ordinario di Oristano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</si>
  <si>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</si>
  <si>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</si>
  <si>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</si>
  <si>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</si>
  <si>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</si>
  <si>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</si>
  <si>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</si>
  <si>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</si>
  <si>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</si>
  <si>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</si>
  <si>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</si>
  <si>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>Anni 2017 - 2019</t>
  </si>
  <si>
    <t>Iscritti 2019</t>
  </si>
  <si>
    <t>Definiti 2019</t>
  </si>
  <si>
    <t>Pendenti al 31/12/2019</t>
  </si>
  <si>
    <t>Pendenti al 31 dicembre 2019</t>
  </si>
  <si>
    <t>Ultimo aggiornamento del sistema di rilevazione avvenuto il 10 marzo 2020</t>
  </si>
  <si>
    <t>I dati sono stati aggiornati secondo la policy di pubblicazione adottata dalla Dgstat per gli anni 2017 e 2018</t>
  </si>
  <si>
    <t>Ultimo aggiornamento del sistema di rilevazione avvenuto il 10 marzo 2020 per 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</si>
</sst>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</cellStyleXfs>
  <cellXfs count="6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0" fillId="0" borderId="0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0" fontId="3" fillId="0" borderId="0" xfId="2" applyFont="1" applyFill="1"/>
    <xf numFmtId="0" fontId="13" fillId="0" borderId="1" xfId="0" applyFont="1" applyBorder="1" applyAlignment="1">
      <alignment horizontal="right" vertical="center" wrapText="1"/>
    </xf>
    <xf numFmtId="0" fontId="3" fillId="0" borderId="0" xfId="4" applyFont="1" applyFill="1"/>
    <xf numFmtId="0" fontId="14" fillId="0" borderId="0" xfId="3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5" fillId="0" borderId="0" xfId="3" applyFont="1" applyAlignment="1"/>
  </cellXfs>
  <cellStyles count="5">
    <cellStyle name="Normale" xfId="0" builtinId="0"/>
    <cellStyle name="Normale 2 2 7" xfId="4"/>
    <cellStyle name="Normale 2 2 9" xfId="3"/>
    <cellStyle name="Normale 3" xfId="2"/>
    <cellStyle name="Percentual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showGridLines="0" tabSelected="1" zoomScaleNormal="100" workbookViewId="0">
      <selection activeCell="B4" sqref="B4"/>
    </sheetView>
  </sheetViews>
  <sheetFormatPr defaultColWidth="9.125" defaultRowHeight="12.75" x14ac:dyDescent="0.2"/>
  <cols>
    <col min="1" max="1" width="19.375" style="13" customWidth="1"/>
    <col min="2" max="2" width="27.375" style="1" customWidth="1"/>
    <col min="3" max="3" width="9.125" style="1" customWidth="1"/>
    <col min="4" max="5" width="9.125" style="1"/>
    <col min="6" max="8" width="9.125" style="1" customWidth="1"/>
    <col min="9" max="9" width="9.125" style="1"/>
    <col min="10" max="10" width="13.25" style="1" customWidth="1"/>
    <col min="11" max="13" width="9.125" style="1"/>
    <col min="14" max="14" width="4.375" style="1" customWidth="1"/>
    <col min="15" max="15" width="12" style="1" customWidth="1"/>
    <col min="16" max="16" width="14.375" style="1" customWidth="1"/>
    <col min="17" max="16384" width="9.125" style="1"/>
  </cols>
  <sheetData>
    <row r="1" spans="1:18" ht="15.75" x14ac:dyDescent="0.25">
      <c r="A1" s="8" t="s">
        <v>16</v>
      </c>
    </row>
    <row r="2" spans="1:18" ht="15" x14ac:dyDescent="0.25">
      <c r="A2" s="9" t="s">
        <v>7</v>
      </c>
    </row>
    <row r="3" spans="1:18" x14ac:dyDescent="0.2">
      <c r="A3" s="35" t="s">
        <v>29</v>
      </c>
      <c r="B3" s="36"/>
    </row>
    <row r="4" spans="1:18" x14ac:dyDescent="0.2">
      <c r="A4" s="50" t="s">
        <v>36</v>
      </c>
      <c r="B4" s="36"/>
      <c r="E4" s="46"/>
      <c r="F4" s="46"/>
    </row>
    <row r="5" spans="1:18" x14ac:dyDescent="0.2">
      <c r="E5" s="46"/>
      <c r="F5" s="46"/>
    </row>
    <row r="6" spans="1:18" ht="25.5" x14ac:dyDescent="0.2">
      <c r="A6" s="6" t="s">
        <v>1</v>
      </c>
      <c r="B6" s="6" t="s">
        <v>12</v>
      </c>
      <c r="C6" s="7" t="s">
        <v>30</v>
      </c>
      <c r="D6" s="7" t="s">
        <v>31</v>
      </c>
      <c r="E6" s="51" t="s">
        <v>32</v>
      </c>
      <c r="F6" s="51" t="s">
        <v>33</v>
      </c>
      <c r="G6" s="7" t="s">
        <v>37</v>
      </c>
      <c r="H6" s="7" t="s">
        <v>38</v>
      </c>
    </row>
    <row r="7" spans="1:18" ht="12.75" customHeight="1" x14ac:dyDescent="0.2">
      <c r="A7" s="54" t="s">
        <v>17</v>
      </c>
      <c r="B7" s="3" t="s">
        <v>25</v>
      </c>
      <c r="C7" s="4">
        <v>1443</v>
      </c>
      <c r="D7" s="4">
        <v>1193</v>
      </c>
      <c r="E7" s="4">
        <v>989</v>
      </c>
      <c r="F7" s="4">
        <v>1216</v>
      </c>
      <c r="G7" s="4">
        <v>611</v>
      </c>
      <c r="H7" s="4">
        <v>1083</v>
      </c>
      <c r="N7" s="2"/>
      <c r="O7" s="2"/>
      <c r="P7" s="2"/>
      <c r="Q7" s="2"/>
      <c r="R7" s="2"/>
    </row>
    <row r="8" spans="1:18" ht="12.75" customHeight="1" x14ac:dyDescent="0.2">
      <c r="A8" s="54"/>
      <c r="B8" s="3" t="s">
        <v>26</v>
      </c>
      <c r="C8" s="4">
        <v>179</v>
      </c>
      <c r="D8" s="4">
        <v>160</v>
      </c>
      <c r="E8" s="4">
        <v>159</v>
      </c>
      <c r="F8" s="4">
        <v>188</v>
      </c>
      <c r="G8" s="4">
        <v>134</v>
      </c>
      <c r="H8" s="4">
        <v>135</v>
      </c>
      <c r="N8" s="2"/>
      <c r="O8" s="2"/>
      <c r="P8" s="2"/>
      <c r="Q8" s="2"/>
      <c r="R8" s="2"/>
    </row>
    <row r="9" spans="1:18" ht="12.75" customHeight="1" x14ac:dyDescent="0.2">
      <c r="A9" s="54"/>
      <c r="B9" s="47" t="s">
        <v>27</v>
      </c>
      <c r="C9" s="48">
        <v>241</v>
      </c>
      <c r="D9" s="48">
        <v>251</v>
      </c>
      <c r="E9" s="48">
        <v>302</v>
      </c>
      <c r="F9" s="48">
        <v>258</v>
      </c>
      <c r="G9" s="48">
        <v>194</v>
      </c>
      <c r="H9" s="48">
        <v>229</v>
      </c>
      <c r="N9" s="2"/>
      <c r="O9" s="2"/>
      <c r="P9" s="2"/>
      <c r="Q9" s="2"/>
      <c r="R9" s="2"/>
    </row>
    <row r="10" spans="1:18" ht="12.75" customHeight="1" thickBot="1" x14ac:dyDescent="0.25">
      <c r="A10" s="54"/>
      <c r="B10" s="10" t="s">
        <v>28</v>
      </c>
      <c r="C10" s="11">
        <v>309</v>
      </c>
      <c r="D10" s="11">
        <v>304</v>
      </c>
      <c r="E10" s="38">
        <v>361</v>
      </c>
      <c r="F10" s="11">
        <v>313</v>
      </c>
      <c r="G10" s="11">
        <v>398</v>
      </c>
      <c r="H10" s="11">
        <v>381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 ht="13.5" thickTop="1" x14ac:dyDescent="0.2">
      <c r="A11" s="54"/>
      <c r="B11" s="16" t="s">
        <v>4</v>
      </c>
      <c r="C11" s="17">
        <v>2172</v>
      </c>
      <c r="D11" s="17">
        <v>1908</v>
      </c>
      <c r="E11" s="17">
        <v>1811</v>
      </c>
      <c r="F11" s="17">
        <v>1975</v>
      </c>
      <c r="G11" s="17">
        <v>1337</v>
      </c>
      <c r="H11" s="17">
        <v>1828</v>
      </c>
      <c r="N11" s="2"/>
      <c r="O11" s="2"/>
      <c r="P11" s="2"/>
      <c r="Q11" s="2"/>
      <c r="R11" s="2"/>
    </row>
    <row r="12" spans="1:18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8" ht="14.45" customHeight="1" x14ac:dyDescent="0.2">
      <c r="A13" s="27"/>
      <c r="B13" s="18" t="s">
        <v>10</v>
      </c>
      <c r="C13" s="55">
        <f>D11/C11</f>
        <v>0.87845303867403313</v>
      </c>
      <c r="D13" s="56"/>
      <c r="E13" s="55">
        <f>F11/E11</f>
        <v>1.0905577029265598</v>
      </c>
      <c r="F13" s="56"/>
      <c r="G13" s="55">
        <f>H11/G11</f>
        <v>1.3672400897531787</v>
      </c>
      <c r="H13" s="56"/>
    </row>
    <row r="14" spans="1:18" x14ac:dyDescent="0.2">
      <c r="C14" s="2"/>
      <c r="D14" s="2"/>
      <c r="E14" s="2"/>
      <c r="F14" s="2"/>
      <c r="G14" s="2"/>
      <c r="H14" s="2"/>
    </row>
    <row r="15" spans="1:18" x14ac:dyDescent="0.2">
      <c r="A15" s="54" t="s">
        <v>18</v>
      </c>
      <c r="B15" s="3" t="s">
        <v>25</v>
      </c>
      <c r="C15" s="4">
        <v>570</v>
      </c>
      <c r="D15" s="4">
        <v>620</v>
      </c>
      <c r="E15" s="4">
        <v>469</v>
      </c>
      <c r="F15" s="4">
        <v>714</v>
      </c>
      <c r="G15" s="4">
        <v>504</v>
      </c>
      <c r="H15" s="4">
        <v>671</v>
      </c>
      <c r="N15" s="2"/>
      <c r="O15" s="2"/>
      <c r="P15" s="2"/>
      <c r="Q15" s="2"/>
      <c r="R15" s="2"/>
    </row>
    <row r="16" spans="1:18" x14ac:dyDescent="0.2">
      <c r="A16" s="54"/>
      <c r="B16" s="3" t="s">
        <v>26</v>
      </c>
      <c r="C16" s="4">
        <v>215</v>
      </c>
      <c r="D16" s="4">
        <v>164</v>
      </c>
      <c r="E16" s="4">
        <v>133</v>
      </c>
      <c r="F16" s="4">
        <v>124</v>
      </c>
      <c r="G16" s="4">
        <v>99</v>
      </c>
      <c r="H16" s="4">
        <v>168</v>
      </c>
      <c r="N16" s="2"/>
      <c r="O16" s="2"/>
      <c r="P16" s="2"/>
      <c r="Q16" s="2"/>
      <c r="R16" s="2"/>
    </row>
    <row r="17" spans="1:18" x14ac:dyDescent="0.2">
      <c r="A17" s="54" t="s">
        <v>2</v>
      </c>
      <c r="B17" s="47" t="s">
        <v>27</v>
      </c>
      <c r="C17" s="4">
        <v>146</v>
      </c>
      <c r="D17" s="4">
        <v>106</v>
      </c>
      <c r="E17" s="4">
        <v>117</v>
      </c>
      <c r="F17" s="4">
        <v>87</v>
      </c>
      <c r="G17" s="4">
        <v>61</v>
      </c>
      <c r="H17" s="4">
        <v>134</v>
      </c>
      <c r="N17" s="2"/>
      <c r="O17" s="2"/>
      <c r="P17" s="2"/>
      <c r="Q17" s="2"/>
      <c r="R17" s="2"/>
    </row>
    <row r="18" spans="1:18" ht="13.5" thickBot="1" x14ac:dyDescent="0.25">
      <c r="A18" s="54" t="s">
        <v>2</v>
      </c>
      <c r="B18" s="10" t="s">
        <v>28</v>
      </c>
      <c r="C18" s="11">
        <v>95</v>
      </c>
      <c r="D18" s="11">
        <v>81</v>
      </c>
      <c r="E18" s="11">
        <v>139</v>
      </c>
      <c r="F18" s="11">
        <v>140</v>
      </c>
      <c r="G18" s="11">
        <v>293</v>
      </c>
      <c r="H18" s="11">
        <v>218</v>
      </c>
      <c r="N18" s="2"/>
      <c r="O18" s="2"/>
      <c r="P18" s="2"/>
      <c r="Q18" s="2"/>
      <c r="R18" s="2"/>
    </row>
    <row r="19" spans="1:18" ht="14.25" customHeight="1" thickTop="1" x14ac:dyDescent="0.2">
      <c r="A19" s="54"/>
      <c r="B19" s="16" t="s">
        <v>4</v>
      </c>
      <c r="C19" s="17">
        <v>1026</v>
      </c>
      <c r="D19" s="17">
        <v>971</v>
      </c>
      <c r="E19" s="17">
        <v>858</v>
      </c>
      <c r="F19" s="17">
        <v>1065</v>
      </c>
      <c r="G19" s="17">
        <v>957</v>
      </c>
      <c r="H19" s="17">
        <v>1191</v>
      </c>
      <c r="N19" s="2"/>
      <c r="O19" s="2"/>
      <c r="P19" s="2"/>
      <c r="Q19" s="2"/>
      <c r="R19" s="2"/>
    </row>
    <row r="20" spans="1:18" ht="7.15" customHeight="1" x14ac:dyDescent="0.2">
      <c r="A20" s="27"/>
      <c r="B20" s="14"/>
      <c r="C20" s="15"/>
      <c r="D20" s="15"/>
      <c r="E20" s="15"/>
      <c r="F20" s="15"/>
      <c r="G20" s="15"/>
      <c r="H20" s="15"/>
      <c r="O20" s="2"/>
      <c r="P20" s="2"/>
      <c r="Q20" s="2"/>
      <c r="R20" s="2"/>
    </row>
    <row r="21" spans="1:18" ht="13.5" customHeight="1" x14ac:dyDescent="0.2">
      <c r="A21" s="27"/>
      <c r="B21" s="18" t="s">
        <v>10</v>
      </c>
      <c r="C21" s="55">
        <f>D19/C19</f>
        <v>0.9463937621832359</v>
      </c>
      <c r="D21" s="56"/>
      <c r="E21" s="55">
        <f>F19/E19</f>
        <v>1.2412587412587412</v>
      </c>
      <c r="F21" s="56"/>
      <c r="G21" s="55">
        <f>H19/G19</f>
        <v>1.244514106583072</v>
      </c>
      <c r="H21" s="56"/>
    </row>
    <row r="22" spans="1:18" x14ac:dyDescent="0.2">
      <c r="C22" s="2"/>
      <c r="D22" s="2"/>
      <c r="E22" s="2"/>
      <c r="F22" s="2"/>
      <c r="G22" s="2"/>
      <c r="H22" s="2"/>
    </row>
    <row r="23" spans="1:18" x14ac:dyDescent="0.2">
      <c r="A23" s="54" t="s">
        <v>19</v>
      </c>
      <c r="B23" s="3" t="s">
        <v>25</v>
      </c>
      <c r="C23" s="4">
        <v>7510</v>
      </c>
      <c r="D23" s="4">
        <v>8200</v>
      </c>
      <c r="E23" s="4">
        <v>7155</v>
      </c>
      <c r="F23" s="4">
        <v>6832</v>
      </c>
      <c r="G23" s="4">
        <v>6495</v>
      </c>
      <c r="H23" s="4">
        <v>6031</v>
      </c>
      <c r="N23" s="2"/>
      <c r="O23" s="2"/>
      <c r="P23" s="2"/>
      <c r="Q23" s="2"/>
      <c r="R23" s="2"/>
    </row>
    <row r="24" spans="1:18" x14ac:dyDescent="0.2">
      <c r="A24" s="54" t="s">
        <v>3</v>
      </c>
      <c r="B24" s="3" t="s">
        <v>26</v>
      </c>
      <c r="C24" s="4">
        <v>3153</v>
      </c>
      <c r="D24" s="4">
        <v>3299</v>
      </c>
      <c r="E24" s="4">
        <v>2677</v>
      </c>
      <c r="F24" s="4">
        <v>2817</v>
      </c>
      <c r="G24" s="4">
        <v>2581</v>
      </c>
      <c r="H24" s="4">
        <v>3016</v>
      </c>
      <c r="N24" s="2"/>
      <c r="O24" s="2"/>
      <c r="P24" s="2"/>
      <c r="Q24" s="2"/>
      <c r="R24" s="2"/>
    </row>
    <row r="25" spans="1:18" x14ac:dyDescent="0.2">
      <c r="A25" s="54"/>
      <c r="B25" s="3" t="s">
        <v>27</v>
      </c>
      <c r="C25" s="4">
        <v>1229</v>
      </c>
      <c r="D25" s="4">
        <v>1213</v>
      </c>
      <c r="E25" s="4">
        <v>1112</v>
      </c>
      <c r="F25" s="4">
        <v>1100</v>
      </c>
      <c r="G25" s="4">
        <v>927</v>
      </c>
      <c r="H25" s="4">
        <v>1088</v>
      </c>
      <c r="N25" s="2"/>
      <c r="O25" s="2"/>
      <c r="P25" s="2"/>
      <c r="Q25" s="2"/>
      <c r="R25" s="2"/>
    </row>
    <row r="26" spans="1:18" x14ac:dyDescent="0.2">
      <c r="A26" s="54" t="s">
        <v>3</v>
      </c>
      <c r="B26" s="47" t="s">
        <v>28</v>
      </c>
      <c r="C26" s="5">
        <v>4029</v>
      </c>
      <c r="D26" s="4">
        <v>3716</v>
      </c>
      <c r="E26" s="4">
        <v>4174</v>
      </c>
      <c r="F26" s="4">
        <v>3821</v>
      </c>
      <c r="G26" s="5">
        <v>4175</v>
      </c>
      <c r="H26" s="4">
        <v>4384</v>
      </c>
      <c r="N26" s="2"/>
      <c r="O26" s="2"/>
      <c r="P26" s="2"/>
      <c r="Q26" s="2"/>
      <c r="R26" s="2"/>
    </row>
    <row r="27" spans="1:18" ht="13.5" thickBot="1" x14ac:dyDescent="0.25">
      <c r="A27" s="54" t="s">
        <v>3</v>
      </c>
      <c r="B27" s="10" t="s">
        <v>15</v>
      </c>
      <c r="C27" s="11">
        <v>4602</v>
      </c>
      <c r="D27" s="11">
        <v>4627</v>
      </c>
      <c r="E27" s="38">
        <v>4046</v>
      </c>
      <c r="F27" s="11">
        <v>3930</v>
      </c>
      <c r="G27" s="11">
        <v>3714</v>
      </c>
      <c r="H27" s="11">
        <v>4407</v>
      </c>
      <c r="N27" s="2"/>
      <c r="O27" s="2"/>
      <c r="P27" s="2"/>
      <c r="Q27" s="2"/>
      <c r="R27" s="2"/>
    </row>
    <row r="28" spans="1:18" ht="13.5" thickTop="1" x14ac:dyDescent="0.2">
      <c r="A28" s="54"/>
      <c r="B28" s="16" t="s">
        <v>4</v>
      </c>
      <c r="C28" s="17">
        <v>20523</v>
      </c>
      <c r="D28" s="17">
        <v>21055</v>
      </c>
      <c r="E28" s="17">
        <v>19164</v>
      </c>
      <c r="F28" s="17">
        <v>18500</v>
      </c>
      <c r="G28" s="17">
        <v>17892</v>
      </c>
      <c r="H28" s="17">
        <v>18926</v>
      </c>
      <c r="N28" s="2"/>
      <c r="O28" s="2"/>
      <c r="P28" s="2"/>
      <c r="Q28" s="2"/>
      <c r="R28" s="2"/>
    </row>
    <row r="29" spans="1:18" ht="7.15" customHeight="1" x14ac:dyDescent="0.2">
      <c r="A29" s="27"/>
      <c r="B29" s="14"/>
      <c r="C29" s="15"/>
      <c r="D29" s="15"/>
      <c r="E29" s="15"/>
      <c r="F29" s="15"/>
      <c r="G29" s="15"/>
      <c r="H29" s="15"/>
    </row>
    <row r="30" spans="1:18" x14ac:dyDescent="0.2">
      <c r="A30" s="27"/>
      <c r="B30" s="18" t="s">
        <v>10</v>
      </c>
      <c r="C30" s="55">
        <f>D28/C28</f>
        <v>1.0259221361399407</v>
      </c>
      <c r="D30" s="56"/>
      <c r="E30" s="55">
        <f>F28/E28</f>
        <v>0.96535170110624091</v>
      </c>
      <c r="F30" s="56"/>
      <c r="G30" s="55">
        <f>H28/G28</f>
        <v>1.0577911915940086</v>
      </c>
      <c r="H30" s="56"/>
    </row>
    <row r="31" spans="1:18" x14ac:dyDescent="0.2">
      <c r="C31" s="2"/>
      <c r="D31" s="2"/>
      <c r="E31" s="2"/>
      <c r="F31" s="2"/>
      <c r="G31" s="2"/>
      <c r="H31" s="2"/>
    </row>
    <row r="32" spans="1:18" x14ac:dyDescent="0.2">
      <c r="A32" s="54" t="s">
        <v>20</v>
      </c>
      <c r="B32" s="3" t="s">
        <v>25</v>
      </c>
      <c r="C32" s="4">
        <v>494</v>
      </c>
      <c r="D32" s="4">
        <v>426</v>
      </c>
      <c r="E32" s="4">
        <v>496</v>
      </c>
      <c r="F32" s="4">
        <v>508</v>
      </c>
      <c r="G32" s="4">
        <v>475</v>
      </c>
      <c r="H32" s="4">
        <v>367</v>
      </c>
      <c r="N32" s="2"/>
      <c r="O32" s="2"/>
      <c r="P32" s="2"/>
      <c r="Q32" s="2"/>
      <c r="R32" s="2"/>
    </row>
    <row r="33" spans="1:18" x14ac:dyDescent="0.2">
      <c r="A33" s="54"/>
      <c r="B33" s="3" t="s">
        <v>26</v>
      </c>
      <c r="C33" s="4">
        <v>109</v>
      </c>
      <c r="D33" s="4">
        <v>78</v>
      </c>
      <c r="E33" s="4">
        <v>152</v>
      </c>
      <c r="F33" s="4">
        <v>140</v>
      </c>
      <c r="G33" s="4">
        <v>153</v>
      </c>
      <c r="H33" s="4">
        <v>194</v>
      </c>
      <c r="N33" s="2"/>
      <c r="O33" s="2"/>
      <c r="P33" s="2"/>
      <c r="Q33" s="2"/>
      <c r="R33" s="2"/>
    </row>
    <row r="34" spans="1:18" x14ac:dyDescent="0.2">
      <c r="A34" s="54"/>
      <c r="B34" s="3" t="s">
        <v>27</v>
      </c>
      <c r="C34" s="4">
        <v>34</v>
      </c>
      <c r="D34" s="4">
        <v>30</v>
      </c>
      <c r="E34" s="4">
        <v>34</v>
      </c>
      <c r="F34" s="4">
        <v>21</v>
      </c>
      <c r="G34" s="4">
        <v>39</v>
      </c>
      <c r="H34" s="4">
        <v>22</v>
      </c>
      <c r="N34" s="2"/>
      <c r="O34" s="2"/>
      <c r="P34" s="2"/>
      <c r="Q34" s="2"/>
      <c r="R34" s="2"/>
    </row>
    <row r="35" spans="1:18" x14ac:dyDescent="0.2">
      <c r="A35" s="54"/>
      <c r="B35" s="47" t="s">
        <v>28</v>
      </c>
      <c r="C35" s="5">
        <v>200</v>
      </c>
      <c r="D35" s="4">
        <v>205</v>
      </c>
      <c r="E35" s="4">
        <v>225</v>
      </c>
      <c r="F35" s="4">
        <v>231</v>
      </c>
      <c r="G35" s="4">
        <v>244</v>
      </c>
      <c r="H35" s="4">
        <v>229</v>
      </c>
      <c r="N35" s="2"/>
      <c r="O35" s="2"/>
      <c r="P35" s="2"/>
      <c r="Q35" s="2"/>
      <c r="R35" s="2"/>
    </row>
    <row r="36" spans="1:18" ht="13.5" thickBot="1" x14ac:dyDescent="0.25">
      <c r="A36" s="54"/>
      <c r="B36" s="10" t="s">
        <v>15</v>
      </c>
      <c r="C36" s="11">
        <v>209</v>
      </c>
      <c r="D36" s="11">
        <v>204</v>
      </c>
      <c r="E36" s="38">
        <v>190</v>
      </c>
      <c r="F36" s="11">
        <v>194</v>
      </c>
      <c r="G36" s="11">
        <v>177</v>
      </c>
      <c r="H36" s="11">
        <v>179</v>
      </c>
      <c r="N36" s="2"/>
      <c r="O36" s="2"/>
      <c r="P36" s="2"/>
      <c r="Q36" s="2"/>
      <c r="R36" s="2"/>
    </row>
    <row r="37" spans="1:18" ht="13.5" thickTop="1" x14ac:dyDescent="0.2">
      <c r="A37" s="54"/>
      <c r="B37" s="16" t="s">
        <v>4</v>
      </c>
      <c r="C37" s="17">
        <v>1046</v>
      </c>
      <c r="D37" s="17">
        <v>943</v>
      </c>
      <c r="E37" s="17">
        <v>1097</v>
      </c>
      <c r="F37" s="17">
        <v>1094</v>
      </c>
      <c r="G37" s="17">
        <v>1088</v>
      </c>
      <c r="H37" s="17">
        <v>991</v>
      </c>
      <c r="N37" s="2"/>
      <c r="O37" s="2"/>
      <c r="P37" s="2"/>
      <c r="Q37" s="2"/>
      <c r="R37" s="2"/>
    </row>
    <row r="38" spans="1:18" ht="7.15" customHeight="1" x14ac:dyDescent="0.2">
      <c r="A38" s="27"/>
      <c r="B38" s="14"/>
      <c r="C38" s="15"/>
      <c r="D38" s="15"/>
      <c r="E38" s="15"/>
      <c r="F38" s="15"/>
      <c r="G38" s="15"/>
      <c r="H38" s="15"/>
    </row>
    <row r="39" spans="1:18" x14ac:dyDescent="0.2">
      <c r="A39" s="27"/>
      <c r="B39" s="18" t="s">
        <v>10</v>
      </c>
      <c r="C39" s="55">
        <f>D37/C37</f>
        <v>0.90152963671128106</v>
      </c>
      <c r="D39" s="56"/>
      <c r="E39" s="55">
        <f>F37/E37</f>
        <v>0.99726526891522338</v>
      </c>
      <c r="F39" s="56"/>
      <c r="G39" s="55">
        <f>H37/G37</f>
        <v>0.91084558823529416</v>
      </c>
      <c r="H39" s="56"/>
    </row>
    <row r="40" spans="1:18" x14ac:dyDescent="0.2">
      <c r="C40" s="2"/>
      <c r="D40" s="2"/>
      <c r="E40" s="2"/>
      <c r="F40" s="2"/>
      <c r="G40" s="2"/>
      <c r="H40" s="2"/>
    </row>
    <row r="41" spans="1:18" x14ac:dyDescent="0.2">
      <c r="A41" s="54" t="s">
        <v>21</v>
      </c>
      <c r="B41" s="3" t="s">
        <v>25</v>
      </c>
      <c r="C41" s="4">
        <v>1072</v>
      </c>
      <c r="D41" s="4">
        <v>1298</v>
      </c>
      <c r="E41" s="4">
        <v>1027</v>
      </c>
      <c r="F41" s="4">
        <v>1136</v>
      </c>
      <c r="G41" s="4">
        <v>1009</v>
      </c>
      <c r="H41" s="4">
        <v>1050</v>
      </c>
      <c r="N41" s="2"/>
      <c r="O41" s="2"/>
      <c r="P41" s="2"/>
      <c r="Q41" s="2"/>
      <c r="R41" s="2"/>
    </row>
    <row r="42" spans="1:18" x14ac:dyDescent="0.2">
      <c r="A42" s="54" t="s">
        <v>2</v>
      </c>
      <c r="B42" s="3" t="s">
        <v>26</v>
      </c>
      <c r="C42" s="4">
        <v>198</v>
      </c>
      <c r="D42" s="4">
        <v>299</v>
      </c>
      <c r="E42" s="4">
        <v>233</v>
      </c>
      <c r="F42" s="4">
        <v>363</v>
      </c>
      <c r="G42" s="4">
        <v>219</v>
      </c>
      <c r="H42" s="4">
        <v>263</v>
      </c>
      <c r="N42" s="2"/>
      <c r="O42" s="2"/>
      <c r="P42" s="2"/>
      <c r="Q42" s="2"/>
      <c r="R42" s="2"/>
    </row>
    <row r="43" spans="1:18" x14ac:dyDescent="0.2">
      <c r="A43" s="54"/>
      <c r="B43" s="3" t="s">
        <v>27</v>
      </c>
      <c r="C43" s="4">
        <v>107</v>
      </c>
      <c r="D43" s="4">
        <v>133</v>
      </c>
      <c r="E43" s="4">
        <v>108</v>
      </c>
      <c r="F43" s="4">
        <v>136</v>
      </c>
      <c r="G43" s="4">
        <v>91</v>
      </c>
      <c r="H43" s="4">
        <v>142</v>
      </c>
      <c r="N43" s="2"/>
      <c r="O43" s="2"/>
      <c r="P43" s="2"/>
      <c r="Q43" s="2"/>
      <c r="R43" s="2"/>
    </row>
    <row r="44" spans="1:18" x14ac:dyDescent="0.2">
      <c r="A44" s="54" t="s">
        <v>2</v>
      </c>
      <c r="B44" s="47" t="s">
        <v>28</v>
      </c>
      <c r="C44" s="4">
        <v>738</v>
      </c>
      <c r="D44" s="4">
        <v>719</v>
      </c>
      <c r="E44" s="4">
        <v>747</v>
      </c>
      <c r="F44" s="4">
        <v>754</v>
      </c>
      <c r="G44" s="4">
        <v>814</v>
      </c>
      <c r="H44" s="4">
        <v>793</v>
      </c>
      <c r="N44" s="2"/>
      <c r="O44" s="2"/>
      <c r="P44" s="2"/>
      <c r="Q44" s="2"/>
      <c r="R44" s="2"/>
    </row>
    <row r="45" spans="1:18" ht="13.5" thickBot="1" x14ac:dyDescent="0.25">
      <c r="A45" s="54" t="s">
        <v>2</v>
      </c>
      <c r="B45" s="10" t="s">
        <v>15</v>
      </c>
      <c r="C45" s="11">
        <v>536</v>
      </c>
      <c r="D45" s="11">
        <v>564</v>
      </c>
      <c r="E45" s="38">
        <v>528</v>
      </c>
      <c r="F45" s="11">
        <v>508</v>
      </c>
      <c r="G45" s="11">
        <v>482</v>
      </c>
      <c r="H45" s="11">
        <v>506</v>
      </c>
      <c r="N45" s="2"/>
      <c r="O45" s="2"/>
      <c r="P45" s="2"/>
      <c r="Q45" s="2"/>
      <c r="R45" s="2"/>
    </row>
    <row r="46" spans="1:18" ht="13.5" thickTop="1" x14ac:dyDescent="0.2">
      <c r="A46" s="54"/>
      <c r="B46" s="16" t="s">
        <v>4</v>
      </c>
      <c r="C46" s="17">
        <v>2651</v>
      </c>
      <c r="D46" s="17">
        <v>3013</v>
      </c>
      <c r="E46" s="17">
        <v>2643</v>
      </c>
      <c r="F46" s="17">
        <v>2897</v>
      </c>
      <c r="G46" s="17">
        <v>2615</v>
      </c>
      <c r="H46" s="17">
        <v>2754</v>
      </c>
      <c r="N46" s="2"/>
      <c r="O46" s="2"/>
      <c r="P46" s="2"/>
      <c r="Q46" s="2"/>
      <c r="R46" s="2"/>
    </row>
    <row r="47" spans="1:18" x14ac:dyDescent="0.2">
      <c r="A47" s="27"/>
      <c r="B47" s="14"/>
      <c r="C47" s="15"/>
      <c r="D47" s="15"/>
      <c r="E47" s="15"/>
      <c r="F47" s="15"/>
      <c r="G47" s="15"/>
      <c r="H47" s="15"/>
    </row>
    <row r="48" spans="1:18" x14ac:dyDescent="0.2">
      <c r="A48" s="27"/>
      <c r="B48" s="18" t="s">
        <v>10</v>
      </c>
      <c r="C48" s="55">
        <f>D46/C46</f>
        <v>1.1365522444360618</v>
      </c>
      <c r="D48" s="56"/>
      <c r="E48" s="55">
        <f>F46/E46</f>
        <v>1.0961029133560347</v>
      </c>
      <c r="F48" s="56"/>
      <c r="G48" s="55">
        <f>H46/G46</f>
        <v>1.0531548757170173</v>
      </c>
      <c r="H48" s="56"/>
    </row>
    <row r="49" spans="1:18" x14ac:dyDescent="0.2">
      <c r="C49" s="2"/>
      <c r="D49" s="2"/>
    </row>
    <row r="50" spans="1:18" ht="12.75" customHeight="1" x14ac:dyDescent="0.2">
      <c r="A50" s="54" t="s">
        <v>24</v>
      </c>
      <c r="B50" s="3" t="s">
        <v>25</v>
      </c>
      <c r="C50" s="4">
        <v>1101</v>
      </c>
      <c r="D50" s="4">
        <v>1288</v>
      </c>
      <c r="E50" s="4">
        <v>1018</v>
      </c>
      <c r="F50" s="4">
        <v>1151</v>
      </c>
      <c r="G50" s="4">
        <v>1067</v>
      </c>
      <c r="H50" s="4">
        <v>1044</v>
      </c>
      <c r="N50" s="2"/>
      <c r="O50" s="2"/>
      <c r="P50" s="2"/>
      <c r="Q50" s="2"/>
      <c r="R50" s="2"/>
    </row>
    <row r="51" spans="1:18" ht="12.75" customHeight="1" x14ac:dyDescent="0.2">
      <c r="A51" s="54" t="s">
        <v>2</v>
      </c>
      <c r="B51" s="3" t="s">
        <v>26</v>
      </c>
      <c r="C51" s="4">
        <v>394</v>
      </c>
      <c r="D51" s="4">
        <v>372</v>
      </c>
      <c r="E51" s="4">
        <v>315</v>
      </c>
      <c r="F51" s="4">
        <v>390</v>
      </c>
      <c r="G51" s="4">
        <v>291</v>
      </c>
      <c r="H51" s="4">
        <v>328</v>
      </c>
      <c r="N51" s="2"/>
      <c r="O51" s="2"/>
      <c r="P51" s="2"/>
      <c r="Q51" s="2"/>
      <c r="R51" s="2"/>
    </row>
    <row r="52" spans="1:18" ht="12.75" customHeight="1" x14ac:dyDescent="0.2">
      <c r="A52" s="54"/>
      <c r="B52" s="3" t="s">
        <v>27</v>
      </c>
      <c r="C52" s="4">
        <v>211</v>
      </c>
      <c r="D52" s="4">
        <v>258</v>
      </c>
      <c r="E52" s="4">
        <v>170</v>
      </c>
      <c r="F52" s="4">
        <v>346</v>
      </c>
      <c r="G52" s="4">
        <v>156</v>
      </c>
      <c r="H52" s="4">
        <v>271</v>
      </c>
      <c r="N52" s="2"/>
      <c r="O52" s="2"/>
      <c r="P52" s="2"/>
      <c r="Q52" s="2"/>
      <c r="R52" s="2"/>
    </row>
    <row r="53" spans="1:18" ht="12.75" customHeight="1" x14ac:dyDescent="0.2">
      <c r="A53" s="54" t="s">
        <v>2</v>
      </c>
      <c r="B53" s="47" t="s">
        <v>28</v>
      </c>
      <c r="C53" s="4">
        <v>1103</v>
      </c>
      <c r="D53" s="4">
        <v>1077</v>
      </c>
      <c r="E53" s="4">
        <v>1035</v>
      </c>
      <c r="F53" s="4">
        <v>1021</v>
      </c>
      <c r="G53" s="4">
        <v>1012</v>
      </c>
      <c r="H53" s="4">
        <v>1007</v>
      </c>
      <c r="N53" s="2"/>
      <c r="O53" s="2"/>
      <c r="P53" s="2"/>
      <c r="Q53" s="2"/>
      <c r="R53" s="2"/>
    </row>
    <row r="54" spans="1:18" ht="13.5" customHeight="1" thickBot="1" x14ac:dyDescent="0.25">
      <c r="A54" s="54" t="s">
        <v>2</v>
      </c>
      <c r="B54" s="10" t="s">
        <v>15</v>
      </c>
      <c r="C54" s="11">
        <v>782</v>
      </c>
      <c r="D54" s="11">
        <v>791</v>
      </c>
      <c r="E54" s="38">
        <v>662</v>
      </c>
      <c r="F54" s="11">
        <v>569</v>
      </c>
      <c r="G54" s="11">
        <v>638</v>
      </c>
      <c r="H54" s="11">
        <v>662</v>
      </c>
      <c r="N54" s="2"/>
      <c r="O54" s="2"/>
      <c r="P54" s="2"/>
      <c r="Q54" s="2"/>
      <c r="R54" s="2"/>
    </row>
    <row r="55" spans="1:18" ht="13.5" thickTop="1" x14ac:dyDescent="0.2">
      <c r="A55" s="54"/>
      <c r="B55" s="16" t="s">
        <v>4</v>
      </c>
      <c r="C55" s="17">
        <v>3591</v>
      </c>
      <c r="D55" s="17">
        <v>3786</v>
      </c>
      <c r="E55" s="17">
        <v>3200</v>
      </c>
      <c r="F55" s="17">
        <v>3477</v>
      </c>
      <c r="G55" s="17">
        <v>3164</v>
      </c>
      <c r="H55" s="17">
        <v>3312</v>
      </c>
      <c r="N55" s="2"/>
      <c r="O55" s="2"/>
      <c r="P55" s="2"/>
      <c r="Q55" s="2"/>
      <c r="R55" s="2"/>
    </row>
    <row r="56" spans="1:18" x14ac:dyDescent="0.2">
      <c r="A56" s="27"/>
      <c r="B56" s="14"/>
      <c r="C56" s="15"/>
      <c r="D56" s="15"/>
      <c r="E56" s="15"/>
      <c r="F56" s="15"/>
      <c r="G56" s="15"/>
      <c r="H56" s="15"/>
    </row>
    <row r="57" spans="1:18" x14ac:dyDescent="0.2">
      <c r="A57" s="27"/>
      <c r="B57" s="18" t="s">
        <v>10</v>
      </c>
      <c r="C57" s="55">
        <f>D55/C55</f>
        <v>1.0543024227234754</v>
      </c>
      <c r="D57" s="56"/>
      <c r="E57" s="55">
        <f>F55/E55</f>
        <v>1.0865625000000001</v>
      </c>
      <c r="F57" s="56"/>
      <c r="G57" s="55">
        <f>H55/G55</f>
        <v>1.0467762326169405</v>
      </c>
      <c r="H57" s="56"/>
    </row>
    <row r="58" spans="1:18" x14ac:dyDescent="0.2">
      <c r="C58" s="2"/>
      <c r="D58" s="2"/>
    </row>
    <row r="59" spans="1:18" ht="12.75" customHeight="1" x14ac:dyDescent="0.2">
      <c r="A59" s="54" t="s">
        <v>22</v>
      </c>
      <c r="B59" s="3" t="s">
        <v>25</v>
      </c>
      <c r="C59" s="4">
        <v>2665</v>
      </c>
      <c r="D59" s="4">
        <v>2756</v>
      </c>
      <c r="E59" s="4">
        <v>2417</v>
      </c>
      <c r="F59" s="4">
        <v>2491</v>
      </c>
      <c r="G59" s="4">
        <v>2360</v>
      </c>
      <c r="H59" s="4">
        <v>2529</v>
      </c>
      <c r="N59" s="2"/>
      <c r="O59" s="2"/>
      <c r="P59" s="2"/>
      <c r="Q59" s="2"/>
      <c r="R59" s="2"/>
    </row>
    <row r="60" spans="1:18" ht="12.75" customHeight="1" x14ac:dyDescent="0.2">
      <c r="A60" s="54" t="s">
        <v>2</v>
      </c>
      <c r="B60" s="3" t="s">
        <v>26</v>
      </c>
      <c r="C60" s="4">
        <v>1216</v>
      </c>
      <c r="D60" s="4">
        <v>1462</v>
      </c>
      <c r="E60" s="4">
        <v>1338</v>
      </c>
      <c r="F60" s="4">
        <v>1329</v>
      </c>
      <c r="G60" s="4">
        <v>1408</v>
      </c>
      <c r="H60" s="4">
        <v>1296</v>
      </c>
      <c r="N60" s="2"/>
      <c r="O60" s="2"/>
      <c r="P60" s="2"/>
      <c r="Q60" s="2"/>
      <c r="R60" s="2"/>
    </row>
    <row r="61" spans="1:18" ht="12.75" customHeight="1" x14ac:dyDescent="0.2">
      <c r="A61" s="54"/>
      <c r="B61" s="3" t="s">
        <v>27</v>
      </c>
      <c r="C61" s="4">
        <v>273</v>
      </c>
      <c r="D61" s="4">
        <v>248</v>
      </c>
      <c r="E61" s="4">
        <v>288</v>
      </c>
      <c r="F61" s="4">
        <v>282</v>
      </c>
      <c r="G61" s="4">
        <v>294</v>
      </c>
      <c r="H61" s="4">
        <v>180</v>
      </c>
      <c r="N61" s="2"/>
      <c r="O61" s="2"/>
      <c r="P61" s="2"/>
      <c r="Q61" s="2"/>
      <c r="R61" s="2"/>
    </row>
    <row r="62" spans="1:18" ht="12.75" customHeight="1" x14ac:dyDescent="0.2">
      <c r="A62" s="54" t="s">
        <v>2</v>
      </c>
      <c r="B62" s="47" t="s">
        <v>28</v>
      </c>
      <c r="C62" s="4">
        <v>1237</v>
      </c>
      <c r="D62" s="4">
        <v>1253</v>
      </c>
      <c r="E62" s="4">
        <v>1474</v>
      </c>
      <c r="F62" s="4">
        <v>1423</v>
      </c>
      <c r="G62" s="4">
        <v>1492</v>
      </c>
      <c r="H62" s="4">
        <v>1481</v>
      </c>
      <c r="N62" s="2"/>
      <c r="O62" s="2"/>
      <c r="P62" s="2"/>
      <c r="Q62" s="2"/>
      <c r="R62" s="2"/>
    </row>
    <row r="63" spans="1:18" ht="13.5" customHeight="1" thickBot="1" x14ac:dyDescent="0.25">
      <c r="A63" s="54" t="s">
        <v>2</v>
      </c>
      <c r="B63" s="10" t="s">
        <v>15</v>
      </c>
      <c r="C63" s="11">
        <v>2264</v>
      </c>
      <c r="D63" s="11">
        <v>2369</v>
      </c>
      <c r="E63" s="38">
        <v>1945</v>
      </c>
      <c r="F63" s="11">
        <v>1972</v>
      </c>
      <c r="G63" s="11">
        <v>1732</v>
      </c>
      <c r="H63" s="11">
        <v>1673</v>
      </c>
      <c r="N63" s="2"/>
      <c r="O63" s="2"/>
      <c r="P63" s="2"/>
      <c r="Q63" s="2"/>
      <c r="R63" s="2"/>
    </row>
    <row r="64" spans="1:18" ht="13.5" thickTop="1" x14ac:dyDescent="0.2">
      <c r="A64" s="54"/>
      <c r="B64" s="16" t="s">
        <v>4</v>
      </c>
      <c r="C64" s="17">
        <v>7655</v>
      </c>
      <c r="D64" s="17">
        <v>8088</v>
      </c>
      <c r="E64" s="17">
        <v>7462</v>
      </c>
      <c r="F64" s="17">
        <v>7497</v>
      </c>
      <c r="G64" s="17">
        <v>7286</v>
      </c>
      <c r="H64" s="17">
        <v>7159</v>
      </c>
      <c r="N64" s="2"/>
      <c r="O64" s="2"/>
      <c r="P64" s="2"/>
      <c r="Q64" s="2"/>
      <c r="R64" s="2"/>
    </row>
    <row r="65" spans="1:18" x14ac:dyDescent="0.2">
      <c r="A65" s="27"/>
      <c r="B65" s="14"/>
      <c r="C65" s="15"/>
      <c r="D65" s="15"/>
      <c r="E65" s="15"/>
      <c r="F65" s="15"/>
      <c r="G65" s="15"/>
      <c r="H65" s="15"/>
    </row>
    <row r="66" spans="1:18" x14ac:dyDescent="0.2">
      <c r="A66" s="27"/>
      <c r="B66" s="18" t="s">
        <v>10</v>
      </c>
      <c r="C66" s="55">
        <f>D64/C64</f>
        <v>1.0565643370346178</v>
      </c>
      <c r="D66" s="56"/>
      <c r="E66" s="55">
        <f>F64/E64</f>
        <v>1.0046904315196998</v>
      </c>
      <c r="F66" s="56"/>
      <c r="G66" s="55">
        <f>H64/G64</f>
        <v>0.98256931100741152</v>
      </c>
      <c r="H66" s="56"/>
    </row>
    <row r="67" spans="1:18" x14ac:dyDescent="0.2">
      <c r="C67" s="2"/>
      <c r="D67" s="2"/>
    </row>
    <row r="68" spans="1:18" x14ac:dyDescent="0.2">
      <c r="A68" s="54" t="s">
        <v>23</v>
      </c>
      <c r="B68" s="3" t="s">
        <v>25</v>
      </c>
      <c r="C68" s="4">
        <v>1384</v>
      </c>
      <c r="D68" s="4">
        <v>1012</v>
      </c>
      <c r="E68" s="4">
        <v>1162</v>
      </c>
      <c r="F68" s="4">
        <v>949</v>
      </c>
      <c r="G68" s="4">
        <v>1075</v>
      </c>
      <c r="H68" s="4">
        <v>993</v>
      </c>
      <c r="N68" s="2"/>
      <c r="O68" s="2"/>
      <c r="P68" s="2"/>
      <c r="Q68" s="2"/>
      <c r="R68" s="2"/>
    </row>
    <row r="69" spans="1:18" x14ac:dyDescent="0.2">
      <c r="A69" s="54"/>
      <c r="B69" s="3" t="s">
        <v>26</v>
      </c>
      <c r="C69" s="4">
        <v>635</v>
      </c>
      <c r="D69" s="4">
        <v>699</v>
      </c>
      <c r="E69" s="4">
        <v>414</v>
      </c>
      <c r="F69" s="4">
        <v>518</v>
      </c>
      <c r="G69" s="4">
        <v>462</v>
      </c>
      <c r="H69" s="4">
        <v>483</v>
      </c>
      <c r="N69" s="2"/>
      <c r="O69" s="2"/>
      <c r="P69" s="2"/>
      <c r="Q69" s="2"/>
      <c r="R69" s="2"/>
    </row>
    <row r="70" spans="1:18" x14ac:dyDescent="0.2">
      <c r="A70" s="54" t="s">
        <v>2</v>
      </c>
      <c r="B70" s="3" t="s">
        <v>27</v>
      </c>
      <c r="C70" s="4">
        <v>78</v>
      </c>
      <c r="D70" s="4">
        <v>107</v>
      </c>
      <c r="E70" s="4">
        <v>70</v>
      </c>
      <c r="F70" s="4">
        <v>53</v>
      </c>
      <c r="G70" s="4">
        <v>72</v>
      </c>
      <c r="H70" s="4">
        <v>42</v>
      </c>
      <c r="N70" s="2"/>
      <c r="O70" s="2"/>
      <c r="P70" s="2"/>
      <c r="Q70" s="2"/>
      <c r="R70" s="2"/>
    </row>
    <row r="71" spans="1:18" x14ac:dyDescent="0.2">
      <c r="A71" s="54"/>
      <c r="B71" s="47" t="s">
        <v>28</v>
      </c>
      <c r="C71" s="4">
        <v>643</v>
      </c>
      <c r="D71" s="4">
        <v>610</v>
      </c>
      <c r="E71" s="4">
        <v>594</v>
      </c>
      <c r="F71" s="4">
        <v>546</v>
      </c>
      <c r="G71" s="4">
        <v>675</v>
      </c>
      <c r="H71" s="4">
        <v>596</v>
      </c>
      <c r="N71" s="2"/>
      <c r="O71" s="2"/>
      <c r="P71" s="2"/>
      <c r="Q71" s="2"/>
      <c r="R71" s="2"/>
    </row>
    <row r="72" spans="1:18" ht="13.5" thickBot="1" x14ac:dyDescent="0.25">
      <c r="A72" s="54" t="s">
        <v>2</v>
      </c>
      <c r="B72" s="10" t="s">
        <v>15</v>
      </c>
      <c r="C72" s="11">
        <v>1220</v>
      </c>
      <c r="D72" s="11">
        <v>1111</v>
      </c>
      <c r="E72" s="38">
        <v>1212</v>
      </c>
      <c r="F72" s="11">
        <v>1241</v>
      </c>
      <c r="G72" s="11">
        <v>1087</v>
      </c>
      <c r="H72" s="11">
        <v>1056</v>
      </c>
      <c r="N72" s="2"/>
      <c r="O72" s="2"/>
      <c r="P72" s="2"/>
      <c r="Q72" s="2"/>
      <c r="R72" s="2"/>
    </row>
    <row r="73" spans="1:18" ht="13.5" thickTop="1" x14ac:dyDescent="0.2">
      <c r="A73" s="54"/>
      <c r="B73" s="16" t="s">
        <v>4</v>
      </c>
      <c r="C73" s="17">
        <v>3960</v>
      </c>
      <c r="D73" s="17">
        <v>3539</v>
      </c>
      <c r="E73" s="17">
        <v>3452</v>
      </c>
      <c r="F73" s="17">
        <v>3307</v>
      </c>
      <c r="G73" s="17">
        <v>3371</v>
      </c>
      <c r="H73" s="17">
        <v>3170</v>
      </c>
      <c r="N73" s="2"/>
      <c r="O73" s="2"/>
      <c r="P73" s="2"/>
      <c r="Q73" s="2"/>
      <c r="R73" s="2"/>
    </row>
    <row r="74" spans="1:18" x14ac:dyDescent="0.2">
      <c r="A74" s="27"/>
      <c r="B74" s="14"/>
      <c r="C74" s="15"/>
      <c r="D74" s="15"/>
      <c r="E74" s="15"/>
      <c r="F74" s="15"/>
      <c r="G74" s="15"/>
      <c r="H74" s="15"/>
    </row>
    <row r="75" spans="1:18" x14ac:dyDescent="0.2">
      <c r="A75" s="27"/>
      <c r="B75" s="18" t="s">
        <v>10</v>
      </c>
      <c r="C75" s="55">
        <f>D73/C73</f>
        <v>0.89368686868686864</v>
      </c>
      <c r="D75" s="56"/>
      <c r="E75" s="55">
        <f>F73/E73</f>
        <v>0.95799536500579374</v>
      </c>
      <c r="F75" s="56"/>
      <c r="G75" s="55">
        <f>H73/G73</f>
        <v>0.9403737763274993</v>
      </c>
      <c r="H75" s="56"/>
    </row>
    <row r="77" spans="1:18" x14ac:dyDescent="0.2">
      <c r="A77" s="60" t="s">
        <v>42</v>
      </c>
    </row>
    <row r="78" spans="1:18" x14ac:dyDescent="0.2">
      <c r="A78" s="60" t="s">
        <v>43</v>
      </c>
    </row>
    <row r="79" spans="1:18" x14ac:dyDescent="0.2">
      <c r="A79" s="12" t="s">
        <v>5</v>
      </c>
    </row>
  </sheetData>
  <mergeCells count="32">
    <mergeCell ref="A7:A11"/>
    <mergeCell ref="A15:A19"/>
    <mergeCell ref="A23:A28"/>
    <mergeCell ref="A32:A37"/>
    <mergeCell ref="C30:D30"/>
    <mergeCell ref="C13:D13"/>
    <mergeCell ref="E13:F13"/>
    <mergeCell ref="G13:H13"/>
    <mergeCell ref="C21:D21"/>
    <mergeCell ref="E21:F21"/>
    <mergeCell ref="G21:H21"/>
    <mergeCell ref="E30:F30"/>
    <mergeCell ref="G30:H30"/>
    <mergeCell ref="C39:D39"/>
    <mergeCell ref="E39:F39"/>
    <mergeCell ref="G39:H39"/>
    <mergeCell ref="A41:A46"/>
    <mergeCell ref="C48:D48"/>
    <mergeCell ref="E48:F48"/>
    <mergeCell ref="G48:H48"/>
    <mergeCell ref="A50:A55"/>
    <mergeCell ref="A68:A73"/>
    <mergeCell ref="C75:D75"/>
    <mergeCell ref="E75:F75"/>
    <mergeCell ref="G75:H75"/>
    <mergeCell ref="C57:D57"/>
    <mergeCell ref="E57:F57"/>
    <mergeCell ref="G57:H57"/>
    <mergeCell ref="A59:A64"/>
    <mergeCell ref="C66:D66"/>
    <mergeCell ref="E66:F66"/>
    <mergeCell ref="G66:H66"/>
  </mergeCells>
  <conditionalFormatting sqref="E13:F13">
    <cfRule type="cellIs" dxfId="63" priority="125" operator="greaterThan">
      <formula>1</formula>
    </cfRule>
    <cfRule type="cellIs" dxfId="62" priority="126" operator="lessThan">
      <formula>1</formula>
    </cfRule>
  </conditionalFormatting>
  <conditionalFormatting sqref="G13:H13">
    <cfRule type="cellIs" dxfId="61" priority="123" operator="greaterThan">
      <formula>1</formula>
    </cfRule>
    <cfRule type="cellIs" dxfId="60" priority="124" operator="lessThan">
      <formula>1</formula>
    </cfRule>
  </conditionalFormatting>
  <conditionalFormatting sqref="C21:D21">
    <cfRule type="cellIs" dxfId="59" priority="121" operator="greaterThan">
      <formula>1</formula>
    </cfRule>
    <cfRule type="cellIs" dxfId="58" priority="122" operator="lessThan">
      <formula>1</formula>
    </cfRule>
  </conditionalFormatting>
  <conditionalFormatting sqref="E21:F21">
    <cfRule type="cellIs" dxfId="57" priority="119" operator="greaterThan">
      <formula>1</formula>
    </cfRule>
    <cfRule type="cellIs" dxfId="56" priority="120" operator="lessThan">
      <formula>1</formula>
    </cfRule>
  </conditionalFormatting>
  <conditionalFormatting sqref="G21:H21">
    <cfRule type="cellIs" dxfId="55" priority="117" operator="greaterThan">
      <formula>1</formula>
    </cfRule>
    <cfRule type="cellIs" dxfId="54" priority="118" operator="lessThan">
      <formula>1</formula>
    </cfRule>
  </conditionalFormatting>
  <conditionalFormatting sqref="C30:D30">
    <cfRule type="cellIs" dxfId="53" priority="115" operator="greaterThan">
      <formula>1</formula>
    </cfRule>
    <cfRule type="cellIs" dxfId="52" priority="116" operator="lessThan">
      <formula>1</formula>
    </cfRule>
  </conditionalFormatting>
  <conditionalFormatting sqref="E30:F30">
    <cfRule type="cellIs" dxfId="51" priority="113" operator="greaterThan">
      <formula>1</formula>
    </cfRule>
    <cfRule type="cellIs" dxfId="50" priority="114" operator="lessThan">
      <formula>1</formula>
    </cfRule>
  </conditionalFormatting>
  <conditionalFormatting sqref="G30:H30">
    <cfRule type="cellIs" dxfId="49" priority="111" operator="greaterThan">
      <formula>1</formula>
    </cfRule>
    <cfRule type="cellIs" dxfId="48" priority="112" operator="lessThan">
      <formula>1</formula>
    </cfRule>
  </conditionalFormatting>
  <conditionalFormatting sqref="C39:D39">
    <cfRule type="cellIs" dxfId="47" priority="109" operator="greaterThan">
      <formula>1</formula>
    </cfRule>
    <cfRule type="cellIs" dxfId="46" priority="110" operator="lessThan">
      <formula>1</formula>
    </cfRule>
  </conditionalFormatting>
  <conditionalFormatting sqref="E39:F39">
    <cfRule type="cellIs" dxfId="45" priority="107" operator="greaterThan">
      <formula>1</formula>
    </cfRule>
    <cfRule type="cellIs" dxfId="44" priority="108" operator="lessThan">
      <formula>1</formula>
    </cfRule>
  </conditionalFormatting>
  <conditionalFormatting sqref="G39:H39">
    <cfRule type="cellIs" dxfId="43" priority="105" operator="greaterThan">
      <formula>1</formula>
    </cfRule>
    <cfRule type="cellIs" dxfId="42" priority="106" operator="lessThan">
      <formula>1</formula>
    </cfRule>
  </conditionalFormatting>
  <conditionalFormatting sqref="C13:D13">
    <cfRule type="cellIs" dxfId="41" priority="85" operator="greaterThan">
      <formula>1</formula>
    </cfRule>
    <cfRule type="cellIs" dxfId="40" priority="86" operator="lessThan">
      <formula>1</formula>
    </cfRule>
  </conditionalFormatting>
  <conditionalFormatting sqref="C48:D48">
    <cfRule type="cellIs" dxfId="39" priority="41" operator="greaterThan">
      <formula>1</formula>
    </cfRule>
    <cfRule type="cellIs" dxfId="38" priority="42" operator="lessThan">
      <formula>1</formula>
    </cfRule>
  </conditionalFormatting>
  <conditionalFormatting sqref="E48:F48">
    <cfRule type="cellIs" dxfId="37" priority="39" operator="greaterThan">
      <formula>1</formula>
    </cfRule>
    <cfRule type="cellIs" dxfId="36" priority="40" operator="lessThan">
      <formula>1</formula>
    </cfRule>
  </conditionalFormatting>
  <conditionalFormatting sqref="G48:H48">
    <cfRule type="cellIs" dxfId="35" priority="37" operator="greaterThan">
      <formula>1</formula>
    </cfRule>
    <cfRule type="cellIs" dxfId="34" priority="38" operator="lessThan">
      <formula>1</formula>
    </cfRule>
  </conditionalFormatting>
  <conditionalFormatting sqref="C57:D57">
    <cfRule type="cellIs" dxfId="33" priority="35" operator="greaterThan">
      <formula>1</formula>
    </cfRule>
    <cfRule type="cellIs" dxfId="32" priority="36" operator="lessThan">
      <formula>1</formula>
    </cfRule>
  </conditionalFormatting>
  <conditionalFormatting sqref="E57:F57">
    <cfRule type="cellIs" dxfId="31" priority="33" operator="greaterThan">
      <formula>1</formula>
    </cfRule>
    <cfRule type="cellIs" dxfId="30" priority="34" operator="lessThan">
      <formula>1</formula>
    </cfRule>
  </conditionalFormatting>
  <conditionalFormatting sqref="G57:H57">
    <cfRule type="cellIs" dxfId="29" priority="31" operator="greaterThan">
      <formula>1</formula>
    </cfRule>
    <cfRule type="cellIs" dxfId="28" priority="32" operator="lessThan">
      <formula>1</formula>
    </cfRule>
  </conditionalFormatting>
  <conditionalFormatting sqref="C66:D66">
    <cfRule type="cellIs" dxfId="27" priority="29" operator="greaterThan">
      <formula>1</formula>
    </cfRule>
    <cfRule type="cellIs" dxfId="26" priority="30" operator="lessThan">
      <formula>1</formula>
    </cfRule>
  </conditionalFormatting>
  <conditionalFormatting sqref="E66:F66">
    <cfRule type="cellIs" dxfId="25" priority="27" operator="greaterThan">
      <formula>1</formula>
    </cfRule>
    <cfRule type="cellIs" dxfId="24" priority="28" operator="lessThan">
      <formula>1</formula>
    </cfRule>
  </conditionalFormatting>
  <conditionalFormatting sqref="G66:H66">
    <cfRule type="cellIs" dxfId="23" priority="25" operator="greaterThan">
      <formula>1</formula>
    </cfRule>
    <cfRule type="cellIs" dxfId="22" priority="26" operator="lessThan">
      <formula>1</formula>
    </cfRule>
  </conditionalFormatting>
  <conditionalFormatting sqref="C75:D75">
    <cfRule type="cellIs" dxfId="21" priority="5" operator="greaterThan">
      <formula>1</formula>
    </cfRule>
    <cfRule type="cellIs" dxfId="20" priority="6" operator="lessThan">
      <formula>1</formula>
    </cfRule>
  </conditionalFormatting>
  <conditionalFormatting sqref="E75:F75">
    <cfRule type="cellIs" dxfId="19" priority="3" operator="greaterThan">
      <formula>1</formula>
    </cfRule>
    <cfRule type="cellIs" dxfId="18" priority="4" operator="lessThan">
      <formula>1</formula>
    </cfRule>
  </conditionalFormatting>
  <conditionalFormatting sqref="G75:H75">
    <cfRule type="cellIs" dxfId="17" priority="1" operator="greaterThan">
      <formula>1</formula>
    </cfRule>
    <cfRule type="cellIs" dxfId="1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zoomScaleNormal="100" workbookViewId="0">
      <selection activeCell="A24" sqref="A24"/>
    </sheetView>
  </sheetViews>
  <sheetFormatPr defaultColWidth="9.125" defaultRowHeight="12.75" x14ac:dyDescent="0.2"/>
  <cols>
    <col min="1" max="1" width="24.375" style="13" customWidth="1"/>
    <col min="2" max="2" width="20.5" style="1" customWidth="1"/>
    <col min="3" max="3" width="12.125" style="1" customWidth="1"/>
    <col min="4" max="4" width="12" style="1" customWidth="1"/>
    <col min="5" max="5" width="3" style="28" customWidth="1"/>
    <col min="6" max="7" width="9.125" style="1"/>
    <col min="8" max="8" width="44.875" style="1" bestFit="1" customWidth="1"/>
    <col min="9" max="11" width="9.125" style="1"/>
    <col min="12" max="12" width="11" style="1" customWidth="1"/>
    <col min="13" max="13" width="41.875" style="1" bestFit="1" customWidth="1"/>
    <col min="14" max="16384" width="9.125" style="1"/>
  </cols>
  <sheetData>
    <row r="1" spans="1:11" ht="15.75" x14ac:dyDescent="0.25">
      <c r="A1" s="8" t="s">
        <v>16</v>
      </c>
    </row>
    <row r="2" spans="1:11" ht="15" x14ac:dyDescent="0.25">
      <c r="A2" s="9" t="s">
        <v>8</v>
      </c>
    </row>
    <row r="3" spans="1:11" x14ac:dyDescent="0.2">
      <c r="A3" s="35" t="s">
        <v>29</v>
      </c>
      <c r="B3" s="36"/>
    </row>
    <row r="4" spans="1:11" x14ac:dyDescent="0.2">
      <c r="A4" s="52" t="s">
        <v>40</v>
      </c>
    </row>
    <row r="5" spans="1:11" s="36" customFormat="1" x14ac:dyDescent="0.2">
      <c r="A5" s="35"/>
      <c r="E5" s="37"/>
    </row>
    <row r="6" spans="1:11" ht="44.25" customHeight="1" x14ac:dyDescent="0.2">
      <c r="A6" s="6" t="s">
        <v>1</v>
      </c>
      <c r="B6" s="6" t="s">
        <v>12</v>
      </c>
      <c r="C6" s="31" t="s">
        <v>34</v>
      </c>
      <c r="D6" s="31" t="s">
        <v>39</v>
      </c>
      <c r="E6" s="29"/>
      <c r="F6" s="7" t="s">
        <v>9</v>
      </c>
    </row>
    <row r="7" spans="1:11" s="24" customFormat="1" ht="27" customHeight="1" x14ac:dyDescent="0.25">
      <c r="A7" s="33" t="s">
        <v>17</v>
      </c>
      <c r="B7" s="32" t="s">
        <v>4</v>
      </c>
      <c r="C7" s="43">
        <v>2929</v>
      </c>
      <c r="D7" s="43">
        <v>2501</v>
      </c>
      <c r="E7" s="30"/>
      <c r="F7" s="23">
        <f>(D7-C7)/C7</f>
        <v>-0.14612495732331854</v>
      </c>
    </row>
    <row r="8" spans="1:11" x14ac:dyDescent="0.2">
      <c r="C8" s="2"/>
      <c r="D8" s="41"/>
      <c r="E8" s="15"/>
      <c r="F8" s="2"/>
    </row>
    <row r="9" spans="1:11" s="24" customFormat="1" ht="27" customHeight="1" x14ac:dyDescent="0.25">
      <c r="A9" s="33" t="s">
        <v>18</v>
      </c>
      <c r="B9" s="25" t="s">
        <v>4</v>
      </c>
      <c r="C9" s="44">
        <v>1962</v>
      </c>
      <c r="D9" s="44">
        <v>1555</v>
      </c>
      <c r="E9" s="30"/>
      <c r="F9" s="26">
        <f>(D9-C9)/C9</f>
        <v>-0.20744138634046891</v>
      </c>
    </row>
    <row r="10" spans="1:11" ht="14.45" customHeight="1" x14ac:dyDescent="0.2">
      <c r="A10" s="34"/>
      <c r="B10" s="14"/>
      <c r="C10" s="40"/>
      <c r="D10" s="42"/>
      <c r="E10" s="21"/>
      <c r="F10" s="22"/>
      <c r="H10" s="2"/>
    </row>
    <row r="11" spans="1:11" ht="27" customHeight="1" x14ac:dyDescent="0.2">
      <c r="A11" s="33" t="s">
        <v>19</v>
      </c>
      <c r="B11" s="25" t="s">
        <v>4</v>
      </c>
      <c r="C11" s="39">
        <v>29102</v>
      </c>
      <c r="D11" s="44">
        <v>27705</v>
      </c>
      <c r="E11" s="30"/>
      <c r="F11" s="26">
        <f>(D11-C11)/C11</f>
        <v>-4.8003573637550687E-2</v>
      </c>
      <c r="H11" s="2"/>
    </row>
    <row r="12" spans="1:11" x14ac:dyDescent="0.2">
      <c r="C12" s="2"/>
      <c r="D12" s="45"/>
      <c r="E12" s="15"/>
      <c r="F12" s="2"/>
    </row>
    <row r="13" spans="1:11" s="24" customFormat="1" ht="27" customHeight="1" x14ac:dyDescent="0.2">
      <c r="A13" s="33" t="s">
        <v>20</v>
      </c>
      <c r="B13" s="25" t="s">
        <v>4</v>
      </c>
      <c r="C13" s="39">
        <v>1281</v>
      </c>
      <c r="D13" s="44">
        <v>1457</v>
      </c>
      <c r="E13" s="30"/>
      <c r="F13" s="26">
        <f>(D13-C13)/C13</f>
        <v>0.13739266198282593</v>
      </c>
      <c r="G13" s="1"/>
      <c r="H13" s="1"/>
      <c r="I13" s="1"/>
      <c r="K13" s="1"/>
    </row>
    <row r="14" spans="1:11" x14ac:dyDescent="0.2">
      <c r="C14" s="2"/>
      <c r="D14" s="45"/>
      <c r="E14" s="15"/>
    </row>
    <row r="15" spans="1:11" ht="27" customHeight="1" x14ac:dyDescent="0.2">
      <c r="A15" s="33" t="s">
        <v>21</v>
      </c>
      <c r="B15" s="25" t="s">
        <v>4</v>
      </c>
      <c r="C15" s="39">
        <v>3626</v>
      </c>
      <c r="D15" s="44">
        <v>2791</v>
      </c>
      <c r="E15" s="30"/>
      <c r="F15" s="26">
        <f>(D15-C15)/C15</f>
        <v>-0.23028130170987313</v>
      </c>
      <c r="G15" s="24"/>
      <c r="H15" s="24"/>
      <c r="I15" s="24"/>
      <c r="K15" s="24"/>
    </row>
    <row r="16" spans="1:11" x14ac:dyDescent="0.2">
      <c r="D16" s="46"/>
    </row>
    <row r="17" spans="1:6" ht="27" customHeight="1" x14ac:dyDescent="0.2">
      <c r="A17" s="33" t="s">
        <v>24</v>
      </c>
      <c r="B17" s="25" t="s">
        <v>4</v>
      </c>
      <c r="C17" s="39">
        <v>3757</v>
      </c>
      <c r="D17" s="44">
        <v>3093</v>
      </c>
      <c r="E17" s="30"/>
      <c r="F17" s="26">
        <f>(D17-C17)/C17</f>
        <v>-0.17673675805163694</v>
      </c>
    </row>
    <row r="18" spans="1:6" x14ac:dyDescent="0.2">
      <c r="D18" s="46"/>
    </row>
    <row r="19" spans="1:6" ht="27" customHeight="1" x14ac:dyDescent="0.2">
      <c r="A19" s="33" t="s">
        <v>22</v>
      </c>
      <c r="B19" s="25" t="s">
        <v>4</v>
      </c>
      <c r="C19" s="39">
        <v>6346</v>
      </c>
      <c r="D19" s="44">
        <v>5935</v>
      </c>
      <c r="E19" s="30"/>
      <c r="F19" s="26">
        <f>(D19-C19)/C19</f>
        <v>-6.4765206429246769E-2</v>
      </c>
    </row>
    <row r="20" spans="1:6" x14ac:dyDescent="0.2">
      <c r="D20" s="46"/>
    </row>
    <row r="21" spans="1:6" ht="27" customHeight="1" x14ac:dyDescent="0.2">
      <c r="A21" s="33" t="s">
        <v>23</v>
      </c>
      <c r="B21" s="25" t="s">
        <v>4</v>
      </c>
      <c r="C21" s="39">
        <v>5107</v>
      </c>
      <c r="D21" s="44">
        <v>5765</v>
      </c>
      <c r="E21" s="30"/>
      <c r="F21" s="26">
        <f>(D21-C21)/C21</f>
        <v>0.12884276483258272</v>
      </c>
    </row>
    <row r="24" spans="1:6" x14ac:dyDescent="0.2">
      <c r="A24" s="53" t="s">
        <v>41</v>
      </c>
    </row>
    <row r="25" spans="1:6" x14ac:dyDescent="0.2">
      <c r="A25" s="12" t="s">
        <v>5</v>
      </c>
    </row>
    <row r="27" spans="1:6" x14ac:dyDescent="0.2">
      <c r="D27" s="28"/>
    </row>
    <row r="28" spans="1:6" x14ac:dyDescent="0.2">
      <c r="D28" s="28"/>
    </row>
    <row r="29" spans="1:6" x14ac:dyDescent="0.2">
      <c r="D29" s="28"/>
    </row>
    <row r="30" spans="1:6" x14ac:dyDescent="0.2">
      <c r="D30" s="28"/>
    </row>
    <row r="31" spans="1:6" x14ac:dyDescent="0.2">
      <c r="D31" s="28"/>
    </row>
    <row r="32" spans="1:6" x14ac:dyDescent="0.2">
      <c r="D32" s="28"/>
    </row>
  </sheetData>
  <conditionalFormatting sqref="F7">
    <cfRule type="cellIs" dxfId="15" priority="41" operator="lessThan">
      <formula>0</formula>
    </cfRule>
    <cfRule type="cellIs" dxfId="14" priority="42" operator="greaterThan">
      <formula>0</formula>
    </cfRule>
  </conditionalFormatting>
  <conditionalFormatting sqref="F9">
    <cfRule type="cellIs" dxfId="13" priority="39" operator="lessThan">
      <formula>0</formula>
    </cfRule>
    <cfRule type="cellIs" dxfId="12" priority="40" operator="greaterThan">
      <formula>0</formula>
    </cfRule>
  </conditionalFormatting>
  <conditionalFormatting sqref="F11">
    <cfRule type="cellIs" dxfId="11" priority="37" operator="lessThan">
      <formula>0</formula>
    </cfRule>
    <cfRule type="cellIs" dxfId="10" priority="38" operator="greaterThan">
      <formula>0</formula>
    </cfRule>
  </conditionalFormatting>
  <conditionalFormatting sqref="F13">
    <cfRule type="cellIs" dxfId="9" priority="35" operator="lessThan">
      <formula>0</formula>
    </cfRule>
    <cfRule type="cellIs" dxfId="8" priority="36" operator="greaterThan">
      <formula>0</formula>
    </cfRule>
  </conditionalFormatting>
  <conditionalFormatting sqref="F15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17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9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21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topLeftCell="B1" zoomScaleNormal="100" workbookViewId="0">
      <selection activeCell="C54" sqref="C54"/>
    </sheetView>
  </sheetViews>
  <sheetFormatPr defaultColWidth="9.125" defaultRowHeight="12.75" x14ac:dyDescent="0.2"/>
  <cols>
    <col min="1" max="1" width="15.25" style="13" customWidth="1"/>
    <col min="2" max="2" width="32.125" style="1" customWidth="1"/>
    <col min="3" max="10" width="9" style="1" customWidth="1"/>
    <col min="11" max="12" width="9.125" style="1"/>
    <col min="13" max="13" width="9.25" style="1" customWidth="1"/>
    <col min="14" max="14" width="10.625" style="1" customWidth="1"/>
    <col min="15" max="16384" width="9.125" style="1"/>
  </cols>
  <sheetData>
    <row r="1" spans="1:15" ht="15.75" x14ac:dyDescent="0.25">
      <c r="A1" s="8" t="s">
        <v>16</v>
      </c>
    </row>
    <row r="2" spans="1:15" ht="15" x14ac:dyDescent="0.25">
      <c r="A2" s="9" t="s">
        <v>11</v>
      </c>
    </row>
    <row r="3" spans="1:15" x14ac:dyDescent="0.2">
      <c r="A3" s="35" t="s">
        <v>29</v>
      </c>
      <c r="B3" s="36"/>
    </row>
    <row r="4" spans="1:15" x14ac:dyDescent="0.2">
      <c r="A4" s="52" t="s">
        <v>40</v>
      </c>
    </row>
    <row r="6" spans="1:15" ht="25.5" x14ac:dyDescent="0.2">
      <c r="A6" s="6" t="s">
        <v>1</v>
      </c>
      <c r="B6" s="6" t="s">
        <v>12</v>
      </c>
      <c r="C6" s="7" t="s">
        <v>35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7">
        <v>2019</v>
      </c>
      <c r="O6" s="7" t="s">
        <v>0</v>
      </c>
    </row>
    <row r="7" spans="1:15" ht="13.9" customHeight="1" x14ac:dyDescent="0.2">
      <c r="A7" s="57" t="s">
        <v>17</v>
      </c>
      <c r="B7" s="3" t="s">
        <v>25</v>
      </c>
      <c r="C7" s="3">
        <v>6</v>
      </c>
      <c r="D7" s="3">
        <v>3</v>
      </c>
      <c r="E7" s="3">
        <v>6</v>
      </c>
      <c r="F7" s="3">
        <v>3</v>
      </c>
      <c r="G7" s="3">
        <v>4</v>
      </c>
      <c r="H7" s="3">
        <v>24</v>
      </c>
      <c r="I7" s="3">
        <v>19</v>
      </c>
      <c r="J7" s="3">
        <v>45</v>
      </c>
      <c r="K7" s="4">
        <v>142</v>
      </c>
      <c r="L7" s="4">
        <v>321</v>
      </c>
      <c r="M7" s="4">
        <v>589</v>
      </c>
      <c r="N7" s="4">
        <v>538</v>
      </c>
      <c r="O7" s="4">
        <v>1700</v>
      </c>
    </row>
    <row r="8" spans="1:15" x14ac:dyDescent="0.2">
      <c r="A8" s="58"/>
      <c r="B8" s="3" t="s">
        <v>26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</v>
      </c>
      <c r="L8" s="5">
        <v>9</v>
      </c>
      <c r="M8" s="4">
        <v>86</v>
      </c>
      <c r="N8" s="4">
        <v>124</v>
      </c>
      <c r="O8" s="4">
        <v>220</v>
      </c>
    </row>
    <row r="9" spans="1:15" x14ac:dyDescent="0.2">
      <c r="A9" s="58"/>
      <c r="B9" s="47" t="s">
        <v>27</v>
      </c>
      <c r="C9" s="49">
        <v>1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2</v>
      </c>
      <c r="L9" s="49">
        <v>17</v>
      </c>
      <c r="M9" s="48">
        <v>171</v>
      </c>
      <c r="N9" s="48">
        <v>194</v>
      </c>
      <c r="O9" s="48">
        <v>385</v>
      </c>
    </row>
    <row r="10" spans="1:15" ht="13.5" thickBot="1" x14ac:dyDescent="0.25">
      <c r="A10" s="58"/>
      <c r="B10" s="10" t="s">
        <v>28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1</v>
      </c>
      <c r="L10" s="38">
        <v>4</v>
      </c>
      <c r="M10" s="11">
        <v>9</v>
      </c>
      <c r="N10" s="11">
        <v>182</v>
      </c>
      <c r="O10" s="11">
        <v>196</v>
      </c>
    </row>
    <row r="11" spans="1:15" ht="13.5" thickTop="1" x14ac:dyDescent="0.2">
      <c r="A11" s="58"/>
      <c r="B11" s="16" t="s">
        <v>13</v>
      </c>
      <c r="C11" s="16">
        <v>7</v>
      </c>
      <c r="D11" s="16">
        <v>3</v>
      </c>
      <c r="E11" s="16">
        <v>6</v>
      </c>
      <c r="F11" s="16">
        <v>3</v>
      </c>
      <c r="G11" s="16">
        <v>4</v>
      </c>
      <c r="H11" s="16">
        <v>24</v>
      </c>
      <c r="I11" s="16">
        <v>19</v>
      </c>
      <c r="J11" s="16">
        <v>45</v>
      </c>
      <c r="K11" s="19">
        <v>146</v>
      </c>
      <c r="L11" s="19">
        <v>351</v>
      </c>
      <c r="M11" s="19">
        <v>855</v>
      </c>
      <c r="N11" s="19">
        <v>1038</v>
      </c>
      <c r="O11" s="19">
        <v>2501</v>
      </c>
    </row>
    <row r="12" spans="1:15" x14ac:dyDescent="0.2">
      <c r="A12" s="59"/>
      <c r="B12" s="18" t="s">
        <v>14</v>
      </c>
      <c r="C12" s="20">
        <v>2.7988804478208699E-3</v>
      </c>
      <c r="D12" s="20">
        <v>1.1995201919232301E-3</v>
      </c>
      <c r="E12" s="20">
        <v>2.3990403838464601E-3</v>
      </c>
      <c r="F12" s="20">
        <v>1.1995201919232301E-3</v>
      </c>
      <c r="G12" s="20">
        <v>1.5993602558976401E-3</v>
      </c>
      <c r="H12" s="20">
        <v>9.5961615353858509E-3</v>
      </c>
      <c r="I12" s="20">
        <v>7.5969612155137997E-3</v>
      </c>
      <c r="J12" s="20">
        <v>1.79928028788485E-2</v>
      </c>
      <c r="K12" s="20">
        <v>5.8376649340263903E-2</v>
      </c>
      <c r="L12" s="20">
        <v>0.14034386245501801</v>
      </c>
      <c r="M12" s="20">
        <v>0.34186325469812101</v>
      </c>
      <c r="N12" s="20">
        <v>0.41503398640543798</v>
      </c>
      <c r="O12" s="20">
        <v>1</v>
      </c>
    </row>
    <row r="14" spans="1:15" ht="12.75" customHeight="1" x14ac:dyDescent="0.2">
      <c r="A14" s="57" t="s">
        <v>18</v>
      </c>
      <c r="B14" s="3" t="s">
        <v>25</v>
      </c>
      <c r="C14" s="4">
        <v>5</v>
      </c>
      <c r="D14" s="4">
        <v>1</v>
      </c>
      <c r="E14" s="4">
        <v>1</v>
      </c>
      <c r="F14" s="4">
        <v>3</v>
      </c>
      <c r="G14" s="4">
        <v>4</v>
      </c>
      <c r="H14" s="4">
        <v>4</v>
      </c>
      <c r="I14" s="4">
        <v>9</v>
      </c>
      <c r="J14" s="4">
        <v>11</v>
      </c>
      <c r="K14" s="4">
        <v>46</v>
      </c>
      <c r="L14" s="4">
        <v>168</v>
      </c>
      <c r="M14" s="4">
        <v>263</v>
      </c>
      <c r="N14" s="4">
        <v>433</v>
      </c>
      <c r="O14" s="4">
        <v>948</v>
      </c>
    </row>
    <row r="15" spans="1:15" x14ac:dyDescent="0.2">
      <c r="A15" s="58"/>
      <c r="B15" s="3" t="s">
        <v>26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8</v>
      </c>
      <c r="L15" s="4">
        <v>89</v>
      </c>
      <c r="M15" s="4">
        <v>103</v>
      </c>
      <c r="N15" s="4">
        <v>88</v>
      </c>
      <c r="O15" s="4">
        <v>288</v>
      </c>
    </row>
    <row r="16" spans="1:15" x14ac:dyDescent="0.2">
      <c r="A16" s="58"/>
      <c r="B16" s="47" t="s">
        <v>27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8">
        <v>40</v>
      </c>
      <c r="M16" s="48">
        <v>103</v>
      </c>
      <c r="N16" s="48">
        <v>61</v>
      </c>
      <c r="O16" s="48">
        <v>204</v>
      </c>
    </row>
    <row r="17" spans="1:15" ht="13.5" thickBot="1" x14ac:dyDescent="0.25">
      <c r="A17" s="58"/>
      <c r="B17" s="10" t="s">
        <v>28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1</v>
      </c>
      <c r="K17" s="38">
        <v>0</v>
      </c>
      <c r="L17" s="38">
        <v>1</v>
      </c>
      <c r="M17" s="38">
        <v>0</v>
      </c>
      <c r="N17" s="11">
        <v>113</v>
      </c>
      <c r="O17" s="11">
        <v>115</v>
      </c>
    </row>
    <row r="18" spans="1:15" ht="13.5" thickTop="1" x14ac:dyDescent="0.2">
      <c r="A18" s="58"/>
      <c r="B18" s="16" t="s">
        <v>13</v>
      </c>
      <c r="C18" s="16">
        <v>5</v>
      </c>
      <c r="D18" s="16">
        <v>1</v>
      </c>
      <c r="E18" s="16">
        <v>1</v>
      </c>
      <c r="F18" s="16">
        <v>3</v>
      </c>
      <c r="G18" s="16">
        <v>4</v>
      </c>
      <c r="H18" s="16">
        <v>4</v>
      </c>
      <c r="I18" s="16">
        <v>9</v>
      </c>
      <c r="J18" s="16">
        <v>12</v>
      </c>
      <c r="K18" s="19">
        <v>54</v>
      </c>
      <c r="L18" s="19">
        <v>298</v>
      </c>
      <c r="M18" s="19">
        <v>469</v>
      </c>
      <c r="N18" s="19">
        <v>695</v>
      </c>
      <c r="O18" s="19">
        <v>1555</v>
      </c>
    </row>
    <row r="19" spans="1:15" x14ac:dyDescent="0.2">
      <c r="A19" s="59"/>
      <c r="B19" s="18" t="s">
        <v>14</v>
      </c>
      <c r="C19" s="20">
        <v>3.21543408360129E-3</v>
      </c>
      <c r="D19" s="20">
        <v>6.4308681672025703E-4</v>
      </c>
      <c r="E19" s="20">
        <v>6.4308681672025703E-4</v>
      </c>
      <c r="F19" s="20">
        <v>1.9292604501607699E-3</v>
      </c>
      <c r="G19" s="20">
        <v>2.5723472668810299E-3</v>
      </c>
      <c r="H19" s="20">
        <v>2.5723472668810299E-3</v>
      </c>
      <c r="I19" s="20">
        <v>5.7877813504823104E-3</v>
      </c>
      <c r="J19" s="20">
        <v>7.71704180064309E-3</v>
      </c>
      <c r="K19" s="20">
        <v>3.47266881028939E-2</v>
      </c>
      <c r="L19" s="20">
        <v>0.19163987138263699</v>
      </c>
      <c r="M19" s="20">
        <v>0.301607717041801</v>
      </c>
      <c r="N19" s="20">
        <v>0.44694533762057898</v>
      </c>
      <c r="O19" s="20">
        <v>1</v>
      </c>
    </row>
    <row r="20" spans="1:15" x14ac:dyDescent="0.2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 customHeight="1" x14ac:dyDescent="0.2">
      <c r="A21" s="57" t="s">
        <v>19</v>
      </c>
      <c r="B21" s="3" t="s">
        <v>25</v>
      </c>
      <c r="C21" s="4">
        <v>313</v>
      </c>
      <c r="D21" s="4">
        <v>129</v>
      </c>
      <c r="E21" s="4">
        <v>189</v>
      </c>
      <c r="F21" s="4">
        <v>337</v>
      </c>
      <c r="G21" s="4">
        <v>457</v>
      </c>
      <c r="H21" s="4">
        <v>802</v>
      </c>
      <c r="I21" s="4">
        <v>1041</v>
      </c>
      <c r="J21" s="4">
        <v>1338</v>
      </c>
      <c r="K21" s="4">
        <v>1853</v>
      </c>
      <c r="L21" s="4">
        <v>2374</v>
      </c>
      <c r="M21" s="4">
        <v>4100</v>
      </c>
      <c r="N21" s="4">
        <v>5312</v>
      </c>
      <c r="O21" s="4">
        <v>18245</v>
      </c>
    </row>
    <row r="22" spans="1:15" x14ac:dyDescent="0.2">
      <c r="A22" s="58"/>
      <c r="B22" s="3" t="s">
        <v>26</v>
      </c>
      <c r="C22" s="5">
        <v>3</v>
      </c>
      <c r="D22" s="4">
        <v>2</v>
      </c>
      <c r="E22" s="4">
        <v>32</v>
      </c>
      <c r="F22" s="4">
        <v>102</v>
      </c>
      <c r="G22" s="4">
        <v>147</v>
      </c>
      <c r="H22" s="4">
        <v>209</v>
      </c>
      <c r="I22" s="4">
        <v>268</v>
      </c>
      <c r="J22" s="4">
        <v>310</v>
      </c>
      <c r="K22" s="4">
        <v>358</v>
      </c>
      <c r="L22" s="4">
        <v>513</v>
      </c>
      <c r="M22" s="4">
        <v>581</v>
      </c>
      <c r="N22" s="4">
        <v>999</v>
      </c>
      <c r="O22" s="4">
        <v>3524</v>
      </c>
    </row>
    <row r="23" spans="1:15" x14ac:dyDescent="0.2">
      <c r="A23" s="58"/>
      <c r="B23" s="3" t="s">
        <v>27</v>
      </c>
      <c r="C23" s="5">
        <v>2</v>
      </c>
      <c r="D23" s="4">
        <v>3</v>
      </c>
      <c r="E23" s="4">
        <v>20</v>
      </c>
      <c r="F23" s="4">
        <v>26</v>
      </c>
      <c r="G23" s="4">
        <v>25</v>
      </c>
      <c r="H23" s="4">
        <v>67</v>
      </c>
      <c r="I23" s="4">
        <v>126</v>
      </c>
      <c r="J23" s="4">
        <v>72</v>
      </c>
      <c r="K23" s="4">
        <v>187</v>
      </c>
      <c r="L23" s="4">
        <v>369</v>
      </c>
      <c r="M23" s="4">
        <v>619</v>
      </c>
      <c r="N23" s="4">
        <v>802</v>
      </c>
      <c r="O23" s="4">
        <v>2318</v>
      </c>
    </row>
    <row r="24" spans="1:15" x14ac:dyDescent="0.2">
      <c r="A24" s="58"/>
      <c r="B24" s="47" t="s">
        <v>28</v>
      </c>
      <c r="C24" s="4">
        <v>32</v>
      </c>
      <c r="D24" s="4">
        <v>14</v>
      </c>
      <c r="E24" s="4">
        <v>9</v>
      </c>
      <c r="F24" s="4">
        <v>10</v>
      </c>
      <c r="G24" s="4">
        <v>9</v>
      </c>
      <c r="H24" s="4">
        <v>21</v>
      </c>
      <c r="I24" s="4">
        <v>27</v>
      </c>
      <c r="J24" s="4">
        <v>40</v>
      </c>
      <c r="K24" s="4">
        <v>84</v>
      </c>
      <c r="L24" s="4">
        <v>262</v>
      </c>
      <c r="M24" s="4">
        <v>457</v>
      </c>
      <c r="N24" s="4">
        <v>902</v>
      </c>
      <c r="O24" s="4">
        <v>1867</v>
      </c>
    </row>
    <row r="25" spans="1:15" ht="13.5" thickBot="1" x14ac:dyDescent="0.25">
      <c r="A25" s="58"/>
      <c r="B25" s="10" t="s">
        <v>15</v>
      </c>
      <c r="C25" s="11">
        <v>10</v>
      </c>
      <c r="D25" s="11">
        <v>3</v>
      </c>
      <c r="E25" s="38">
        <v>0</v>
      </c>
      <c r="F25" s="11">
        <v>6</v>
      </c>
      <c r="G25" s="11">
        <v>9</v>
      </c>
      <c r="H25" s="11">
        <v>5</v>
      </c>
      <c r="I25" s="11">
        <v>17</v>
      </c>
      <c r="J25" s="11">
        <v>25</v>
      </c>
      <c r="K25" s="11">
        <v>60</v>
      </c>
      <c r="L25" s="11">
        <v>143</v>
      </c>
      <c r="M25" s="11">
        <v>258</v>
      </c>
      <c r="N25" s="11">
        <v>1215</v>
      </c>
      <c r="O25" s="11">
        <v>1751</v>
      </c>
    </row>
    <row r="26" spans="1:15" ht="13.5" thickTop="1" x14ac:dyDescent="0.2">
      <c r="A26" s="58"/>
      <c r="B26" s="16" t="s">
        <v>13</v>
      </c>
      <c r="C26" s="19">
        <v>360</v>
      </c>
      <c r="D26" s="19">
        <v>151</v>
      </c>
      <c r="E26" s="19">
        <v>250</v>
      </c>
      <c r="F26" s="19">
        <v>481</v>
      </c>
      <c r="G26" s="19">
        <v>647</v>
      </c>
      <c r="H26" s="19">
        <v>1104</v>
      </c>
      <c r="I26" s="19">
        <v>1479</v>
      </c>
      <c r="J26" s="19">
        <v>1785</v>
      </c>
      <c r="K26" s="19">
        <v>2542</v>
      </c>
      <c r="L26" s="19">
        <v>3661</v>
      </c>
      <c r="M26" s="19">
        <v>6015</v>
      </c>
      <c r="N26" s="19">
        <v>9230</v>
      </c>
      <c r="O26" s="19">
        <v>27705</v>
      </c>
    </row>
    <row r="27" spans="1:15" x14ac:dyDescent="0.2">
      <c r="A27" s="59"/>
      <c r="B27" s="18" t="s">
        <v>14</v>
      </c>
      <c r="C27" s="20">
        <v>1.29940443963184E-2</v>
      </c>
      <c r="D27" s="20">
        <v>5.4502797329002003E-3</v>
      </c>
      <c r="E27" s="20">
        <v>9.0236419418877507E-3</v>
      </c>
      <c r="F27" s="20">
        <v>1.7361487096192001E-2</v>
      </c>
      <c r="G27" s="20">
        <v>2.3353185345605501E-2</v>
      </c>
      <c r="H27" s="20">
        <v>3.9848402815376299E-2</v>
      </c>
      <c r="I27" s="20">
        <v>5.3383865728207899E-2</v>
      </c>
      <c r="J27" s="20">
        <v>6.4428803465078496E-2</v>
      </c>
      <c r="K27" s="20">
        <v>9.17523912651146E-2</v>
      </c>
      <c r="L27" s="20">
        <v>0.13214221259700401</v>
      </c>
      <c r="M27" s="20">
        <v>0.217108825121819</v>
      </c>
      <c r="N27" s="20">
        <v>0.33315286049449599</v>
      </c>
      <c r="O27" s="20">
        <v>1</v>
      </c>
    </row>
    <row r="28" spans="1:15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 x14ac:dyDescent="0.2">
      <c r="A29" s="57" t="s">
        <v>20</v>
      </c>
      <c r="B29" s="3" t="s">
        <v>25</v>
      </c>
      <c r="C29" s="4">
        <v>5</v>
      </c>
      <c r="D29" s="4">
        <v>1</v>
      </c>
      <c r="E29" s="4">
        <v>4</v>
      </c>
      <c r="F29" s="4">
        <v>6</v>
      </c>
      <c r="G29" s="4">
        <v>9</v>
      </c>
      <c r="H29" s="4">
        <v>18</v>
      </c>
      <c r="I29" s="4">
        <v>33</v>
      </c>
      <c r="J29" s="4">
        <v>60</v>
      </c>
      <c r="K29" s="4">
        <v>110</v>
      </c>
      <c r="L29" s="4">
        <v>179</v>
      </c>
      <c r="M29" s="4">
        <v>302</v>
      </c>
      <c r="N29" s="4">
        <v>402</v>
      </c>
      <c r="O29" s="4">
        <v>1129</v>
      </c>
    </row>
    <row r="30" spans="1:15" x14ac:dyDescent="0.2">
      <c r="A30" s="58"/>
      <c r="B30" s="3" t="s">
        <v>26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4">
        <v>1</v>
      </c>
      <c r="K30" s="4">
        <v>10</v>
      </c>
      <c r="L30" s="4">
        <v>13</v>
      </c>
      <c r="M30" s="4">
        <v>30</v>
      </c>
      <c r="N30" s="4">
        <v>55</v>
      </c>
      <c r="O30" s="4">
        <v>109</v>
      </c>
    </row>
    <row r="31" spans="1:15" x14ac:dyDescent="0.2">
      <c r="A31" s="58"/>
      <c r="B31" s="3" t="s">
        <v>27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3</v>
      </c>
      <c r="L31" s="4">
        <v>22</v>
      </c>
      <c r="M31" s="4">
        <v>22</v>
      </c>
      <c r="N31" s="4">
        <v>35</v>
      </c>
      <c r="O31" s="4">
        <v>82</v>
      </c>
    </row>
    <row r="32" spans="1:15" x14ac:dyDescent="0.2">
      <c r="A32" s="58"/>
      <c r="B32" s="47" t="s">
        <v>28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  <c r="L32" s="4">
        <v>3</v>
      </c>
      <c r="M32" s="4">
        <v>7</v>
      </c>
      <c r="N32" s="4">
        <v>47</v>
      </c>
      <c r="O32" s="4">
        <v>58</v>
      </c>
    </row>
    <row r="33" spans="1:15" ht="13.5" thickBot="1" x14ac:dyDescent="0.25">
      <c r="A33" s="58"/>
      <c r="B33" s="10" t="s">
        <v>15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11">
        <v>1</v>
      </c>
      <c r="K33" s="38">
        <v>0</v>
      </c>
      <c r="L33" s="11">
        <v>3</v>
      </c>
      <c r="M33" s="11">
        <v>6</v>
      </c>
      <c r="N33" s="11">
        <v>69</v>
      </c>
      <c r="O33" s="11">
        <v>79</v>
      </c>
    </row>
    <row r="34" spans="1:15" ht="13.5" thickTop="1" x14ac:dyDescent="0.2">
      <c r="A34" s="58"/>
      <c r="B34" s="16" t="s">
        <v>13</v>
      </c>
      <c r="C34" s="19">
        <v>5</v>
      </c>
      <c r="D34" s="19">
        <v>1</v>
      </c>
      <c r="E34" s="19">
        <v>4</v>
      </c>
      <c r="F34" s="19">
        <v>6</v>
      </c>
      <c r="G34" s="19">
        <v>9</v>
      </c>
      <c r="H34" s="19">
        <v>18</v>
      </c>
      <c r="I34" s="19">
        <v>33</v>
      </c>
      <c r="J34" s="19">
        <v>62</v>
      </c>
      <c r="K34" s="19">
        <v>124</v>
      </c>
      <c r="L34" s="19">
        <v>220</v>
      </c>
      <c r="M34" s="19">
        <v>367</v>
      </c>
      <c r="N34" s="19">
        <v>608</v>
      </c>
      <c r="O34" s="19">
        <v>1457</v>
      </c>
    </row>
    <row r="35" spans="1:15" x14ac:dyDescent="0.2">
      <c r="A35" s="59"/>
      <c r="B35" s="18" t="s">
        <v>14</v>
      </c>
      <c r="C35" s="20">
        <v>3.4317089910775602E-3</v>
      </c>
      <c r="D35" s="20">
        <v>6.8634179821551098E-4</v>
      </c>
      <c r="E35" s="20">
        <v>2.74536719286205E-3</v>
      </c>
      <c r="F35" s="20">
        <v>4.11805078929307E-3</v>
      </c>
      <c r="G35" s="20">
        <v>6.1770761839395998E-3</v>
      </c>
      <c r="H35" s="20">
        <v>1.23541523678792E-2</v>
      </c>
      <c r="I35" s="20">
        <v>2.26492793411119E-2</v>
      </c>
      <c r="J35" s="20">
        <v>4.2553191489361701E-2</v>
      </c>
      <c r="K35" s="20">
        <v>8.5106382978723402E-2</v>
      </c>
      <c r="L35" s="20">
        <v>0.15099519560741201</v>
      </c>
      <c r="M35" s="20">
        <v>0.25188743994509299</v>
      </c>
      <c r="N35" s="20">
        <v>0.41729581331503102</v>
      </c>
      <c r="O35" s="20">
        <v>1</v>
      </c>
    </row>
    <row r="36" spans="1:15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A37" s="57" t="s">
        <v>21</v>
      </c>
      <c r="B37" s="3" t="s">
        <v>25</v>
      </c>
      <c r="C37" s="4">
        <v>10</v>
      </c>
      <c r="D37" s="4">
        <v>7</v>
      </c>
      <c r="E37" s="4">
        <v>12</v>
      </c>
      <c r="F37" s="4">
        <v>15</v>
      </c>
      <c r="G37" s="4">
        <v>25</v>
      </c>
      <c r="H37" s="4">
        <v>56</v>
      </c>
      <c r="I37" s="4">
        <v>78</v>
      </c>
      <c r="J37" s="4">
        <v>122</v>
      </c>
      <c r="K37" s="4">
        <v>208</v>
      </c>
      <c r="L37" s="4">
        <v>300</v>
      </c>
      <c r="M37" s="4">
        <v>496</v>
      </c>
      <c r="N37" s="4">
        <v>742</v>
      </c>
      <c r="O37" s="4">
        <v>2071</v>
      </c>
    </row>
    <row r="38" spans="1:15" x14ac:dyDescent="0.2">
      <c r="A38" s="58"/>
      <c r="B38" s="3" t="s">
        <v>26</v>
      </c>
      <c r="C38" s="5">
        <v>0</v>
      </c>
      <c r="D38" s="5">
        <v>0</v>
      </c>
      <c r="E38" s="5">
        <v>0</v>
      </c>
      <c r="F38" s="5">
        <v>0</v>
      </c>
      <c r="G38" s="4">
        <v>1</v>
      </c>
      <c r="H38" s="4">
        <v>2</v>
      </c>
      <c r="I38" s="4">
        <v>14</v>
      </c>
      <c r="J38" s="4">
        <v>20</v>
      </c>
      <c r="K38" s="4">
        <v>23</v>
      </c>
      <c r="L38" s="4">
        <v>27</v>
      </c>
      <c r="M38" s="4">
        <v>47</v>
      </c>
      <c r="N38" s="4">
        <v>102</v>
      </c>
      <c r="O38" s="4">
        <v>236</v>
      </c>
    </row>
    <row r="39" spans="1:15" x14ac:dyDescent="0.2">
      <c r="A39" s="58"/>
      <c r="B39" s="3" t="s">
        <v>27</v>
      </c>
      <c r="C39" s="5">
        <v>0</v>
      </c>
      <c r="D39" s="5">
        <v>0</v>
      </c>
      <c r="E39" s="5">
        <v>0</v>
      </c>
      <c r="F39" s="4">
        <v>1</v>
      </c>
      <c r="G39" s="4">
        <v>1</v>
      </c>
      <c r="H39" s="4">
        <v>2</v>
      </c>
      <c r="I39" s="4">
        <v>8</v>
      </c>
      <c r="J39" s="4">
        <v>7</v>
      </c>
      <c r="K39" s="4">
        <v>22</v>
      </c>
      <c r="L39" s="4">
        <v>23</v>
      </c>
      <c r="M39" s="4">
        <v>56</v>
      </c>
      <c r="N39" s="4">
        <v>77</v>
      </c>
      <c r="O39" s="4">
        <v>197</v>
      </c>
    </row>
    <row r="40" spans="1:15" x14ac:dyDescent="0.2">
      <c r="A40" s="58"/>
      <c r="B40" s="47" t="s">
        <v>28</v>
      </c>
      <c r="C40" s="4">
        <v>1</v>
      </c>
      <c r="D40" s="5">
        <v>1</v>
      </c>
      <c r="E40" s="4">
        <v>1</v>
      </c>
      <c r="F40" s="4">
        <v>8</v>
      </c>
      <c r="G40" s="4">
        <v>16</v>
      </c>
      <c r="H40" s="4">
        <v>4</v>
      </c>
      <c r="I40" s="4">
        <v>8</v>
      </c>
      <c r="J40" s="4">
        <v>4</v>
      </c>
      <c r="K40" s="4">
        <v>4</v>
      </c>
      <c r="L40" s="4">
        <v>11</v>
      </c>
      <c r="M40" s="4">
        <v>17</v>
      </c>
      <c r="N40" s="4">
        <v>70</v>
      </c>
      <c r="O40" s="4">
        <v>145</v>
      </c>
    </row>
    <row r="41" spans="1:15" ht="13.5" thickBot="1" x14ac:dyDescent="0.25">
      <c r="A41" s="58"/>
      <c r="B41" s="10" t="s">
        <v>15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11">
        <v>4</v>
      </c>
      <c r="I41" s="11">
        <v>3</v>
      </c>
      <c r="J41" s="11">
        <v>4</v>
      </c>
      <c r="K41" s="11">
        <v>3</v>
      </c>
      <c r="L41" s="11">
        <v>7</v>
      </c>
      <c r="M41" s="11">
        <v>18</v>
      </c>
      <c r="N41" s="11">
        <v>103</v>
      </c>
      <c r="O41" s="11">
        <v>142</v>
      </c>
    </row>
    <row r="42" spans="1:15" ht="13.5" thickTop="1" x14ac:dyDescent="0.2">
      <c r="A42" s="58"/>
      <c r="B42" s="16" t="s">
        <v>13</v>
      </c>
      <c r="C42" s="19">
        <v>11</v>
      </c>
      <c r="D42" s="19">
        <v>8</v>
      </c>
      <c r="E42" s="19">
        <v>13</v>
      </c>
      <c r="F42" s="19">
        <v>24</v>
      </c>
      <c r="G42" s="19">
        <v>43</v>
      </c>
      <c r="H42" s="19">
        <v>68</v>
      </c>
      <c r="I42" s="19">
        <v>111</v>
      </c>
      <c r="J42" s="19">
        <v>157</v>
      </c>
      <c r="K42" s="19">
        <v>260</v>
      </c>
      <c r="L42" s="19">
        <v>368</v>
      </c>
      <c r="M42" s="19">
        <v>634</v>
      </c>
      <c r="N42" s="19">
        <v>1094</v>
      </c>
      <c r="O42" s="19">
        <v>2791</v>
      </c>
    </row>
    <row r="43" spans="1:15" x14ac:dyDescent="0.2">
      <c r="A43" s="59"/>
      <c r="B43" s="18" t="s">
        <v>14</v>
      </c>
      <c r="C43" s="20">
        <v>3.9412396990326001E-3</v>
      </c>
      <c r="D43" s="20">
        <v>2.8663561447509899E-3</v>
      </c>
      <c r="E43" s="20">
        <v>4.65782873522035E-3</v>
      </c>
      <c r="F43" s="20">
        <v>8.5990684342529596E-3</v>
      </c>
      <c r="G43" s="20">
        <v>1.5406664278036501E-2</v>
      </c>
      <c r="H43" s="20">
        <v>2.43640272303834E-2</v>
      </c>
      <c r="I43" s="20">
        <v>3.97706915084199E-2</v>
      </c>
      <c r="J43" s="20">
        <v>5.62522393407381E-2</v>
      </c>
      <c r="K43" s="20">
        <v>9.3156574704406997E-2</v>
      </c>
      <c r="L43" s="20">
        <v>0.13185238265854499</v>
      </c>
      <c r="M43" s="20">
        <v>0.227158724471516</v>
      </c>
      <c r="N43" s="20">
        <v>0.39197420279469702</v>
      </c>
      <c r="O43" s="20">
        <v>1</v>
      </c>
    </row>
    <row r="45" spans="1:15" x14ac:dyDescent="0.2">
      <c r="A45" s="57" t="s">
        <v>24</v>
      </c>
      <c r="B45" s="3" t="s">
        <v>25</v>
      </c>
      <c r="C45" s="4">
        <v>13</v>
      </c>
      <c r="D45" s="4">
        <v>4</v>
      </c>
      <c r="E45" s="4">
        <v>5</v>
      </c>
      <c r="F45" s="4">
        <v>22</v>
      </c>
      <c r="G45" s="4">
        <v>19</v>
      </c>
      <c r="H45" s="4">
        <v>31</v>
      </c>
      <c r="I45" s="4">
        <v>60</v>
      </c>
      <c r="J45" s="4">
        <v>118</v>
      </c>
      <c r="K45" s="4">
        <v>226</v>
      </c>
      <c r="L45" s="4">
        <v>360</v>
      </c>
      <c r="M45" s="4">
        <v>452</v>
      </c>
      <c r="N45" s="4">
        <v>778</v>
      </c>
      <c r="O45" s="4">
        <v>2088</v>
      </c>
    </row>
    <row r="46" spans="1:15" x14ac:dyDescent="0.2">
      <c r="A46" s="58"/>
      <c r="B46" s="3" t="s">
        <v>26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4">
        <v>1</v>
      </c>
      <c r="K46" s="5">
        <v>0</v>
      </c>
      <c r="L46" s="4">
        <v>37</v>
      </c>
      <c r="M46" s="4">
        <v>61</v>
      </c>
      <c r="N46" s="4">
        <v>139</v>
      </c>
      <c r="O46" s="4">
        <v>238</v>
      </c>
    </row>
    <row r="47" spans="1:15" x14ac:dyDescent="0.2">
      <c r="A47" s="58"/>
      <c r="B47" s="3" t="s">
        <v>27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4">
        <v>5</v>
      </c>
      <c r="J47" s="4">
        <v>15</v>
      </c>
      <c r="K47" s="4">
        <v>16</v>
      </c>
      <c r="L47" s="4">
        <v>50</v>
      </c>
      <c r="M47" s="4">
        <v>101</v>
      </c>
      <c r="N47" s="4">
        <v>148</v>
      </c>
      <c r="O47" s="4">
        <v>335</v>
      </c>
    </row>
    <row r="48" spans="1:15" x14ac:dyDescent="0.2">
      <c r="A48" s="58"/>
      <c r="B48" s="47" t="s">
        <v>28</v>
      </c>
      <c r="C48" s="4">
        <v>2</v>
      </c>
      <c r="D48" s="5">
        <v>0</v>
      </c>
      <c r="E48" s="5">
        <v>3</v>
      </c>
      <c r="F48" s="5">
        <v>5</v>
      </c>
      <c r="G48" s="4">
        <v>2</v>
      </c>
      <c r="H48" s="5">
        <v>0</v>
      </c>
      <c r="I48" s="4">
        <v>2</v>
      </c>
      <c r="J48" s="4">
        <v>2</v>
      </c>
      <c r="K48" s="4">
        <v>3</v>
      </c>
      <c r="L48" s="4">
        <v>7</v>
      </c>
      <c r="M48" s="4">
        <v>20</v>
      </c>
      <c r="N48" s="4">
        <v>112</v>
      </c>
      <c r="O48" s="4">
        <v>158</v>
      </c>
    </row>
    <row r="49" spans="1:15" ht="13.5" thickBot="1" x14ac:dyDescent="0.25">
      <c r="A49" s="58"/>
      <c r="B49" s="10" t="s">
        <v>15</v>
      </c>
      <c r="C49" s="38">
        <v>1</v>
      </c>
      <c r="D49" s="38">
        <v>1</v>
      </c>
      <c r="E49" s="11">
        <v>2</v>
      </c>
      <c r="F49" s="38">
        <v>0</v>
      </c>
      <c r="G49" s="38">
        <v>0</v>
      </c>
      <c r="H49" s="38">
        <v>1</v>
      </c>
      <c r="I49" s="38">
        <v>2</v>
      </c>
      <c r="J49" s="11">
        <v>1</v>
      </c>
      <c r="K49" s="11">
        <v>2</v>
      </c>
      <c r="L49" s="11">
        <v>9</v>
      </c>
      <c r="M49" s="11">
        <v>30</v>
      </c>
      <c r="N49" s="11">
        <v>225</v>
      </c>
      <c r="O49" s="11">
        <v>274</v>
      </c>
    </row>
    <row r="50" spans="1:15" ht="13.5" thickTop="1" x14ac:dyDescent="0.2">
      <c r="A50" s="58"/>
      <c r="B50" s="16" t="s">
        <v>13</v>
      </c>
      <c r="C50" s="19">
        <v>16</v>
      </c>
      <c r="D50" s="19">
        <v>5</v>
      </c>
      <c r="E50" s="19">
        <v>10</v>
      </c>
      <c r="F50" s="19">
        <v>27</v>
      </c>
      <c r="G50" s="19">
        <v>21</v>
      </c>
      <c r="H50" s="19">
        <v>32</v>
      </c>
      <c r="I50" s="19">
        <v>69</v>
      </c>
      <c r="J50" s="19">
        <v>137</v>
      </c>
      <c r="K50" s="19">
        <v>247</v>
      </c>
      <c r="L50" s="19">
        <v>463</v>
      </c>
      <c r="M50" s="19">
        <v>664</v>
      </c>
      <c r="N50" s="19">
        <v>1402</v>
      </c>
      <c r="O50" s="19">
        <v>3093</v>
      </c>
    </row>
    <row r="51" spans="1:15" x14ac:dyDescent="0.2">
      <c r="A51" s="59"/>
      <c r="B51" s="18" t="s">
        <v>14</v>
      </c>
      <c r="C51" s="20">
        <v>5.1729712253475602E-3</v>
      </c>
      <c r="D51" s="20">
        <v>1.6165535079211101E-3</v>
      </c>
      <c r="E51" s="20">
        <v>3.2331070158422202E-3</v>
      </c>
      <c r="F51" s="20">
        <v>8.7293889427740093E-3</v>
      </c>
      <c r="G51" s="20">
        <v>6.7895247332686696E-3</v>
      </c>
      <c r="H51" s="20">
        <v>1.03459424506951E-2</v>
      </c>
      <c r="I51" s="20">
        <v>2.23084384093113E-2</v>
      </c>
      <c r="J51" s="20">
        <v>4.4293566117038503E-2</v>
      </c>
      <c r="K51" s="20">
        <v>7.9857743291303004E-2</v>
      </c>
      <c r="L51" s="20">
        <v>0.14969285483349501</v>
      </c>
      <c r="M51" s="20">
        <v>0.21467830585192399</v>
      </c>
      <c r="N51" s="20">
        <v>0.45328160362108</v>
      </c>
      <c r="O51" s="20">
        <v>1</v>
      </c>
    </row>
    <row r="53" spans="1:15" x14ac:dyDescent="0.2">
      <c r="A53" s="57" t="s">
        <v>22</v>
      </c>
      <c r="B53" s="3" t="s">
        <v>25</v>
      </c>
      <c r="C53" s="4">
        <v>10</v>
      </c>
      <c r="D53" s="4">
        <v>4</v>
      </c>
      <c r="E53" s="4">
        <v>7</v>
      </c>
      <c r="F53" s="4">
        <v>5</v>
      </c>
      <c r="G53" s="4">
        <v>8</v>
      </c>
      <c r="H53" s="4">
        <v>30</v>
      </c>
      <c r="I53" s="4">
        <v>72</v>
      </c>
      <c r="J53" s="4">
        <v>157</v>
      </c>
      <c r="K53" s="4">
        <v>291</v>
      </c>
      <c r="L53" s="4">
        <v>518</v>
      </c>
      <c r="M53" s="4">
        <v>839</v>
      </c>
      <c r="N53" s="4">
        <v>1655</v>
      </c>
      <c r="O53" s="4">
        <v>3596</v>
      </c>
    </row>
    <row r="54" spans="1:15" x14ac:dyDescent="0.2">
      <c r="A54" s="58"/>
      <c r="B54" s="3" t="s">
        <v>26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5</v>
      </c>
      <c r="J54" s="5">
        <v>18</v>
      </c>
      <c r="K54" s="5">
        <v>36</v>
      </c>
      <c r="L54" s="4">
        <v>141</v>
      </c>
      <c r="M54" s="4">
        <v>228</v>
      </c>
      <c r="N54" s="4">
        <v>542</v>
      </c>
      <c r="O54" s="4">
        <v>970</v>
      </c>
    </row>
    <row r="55" spans="1:15" x14ac:dyDescent="0.2">
      <c r="A55" s="58"/>
      <c r="B55" s="3" t="s">
        <v>27</v>
      </c>
      <c r="C55" s="5">
        <v>1</v>
      </c>
      <c r="D55" s="5">
        <v>0</v>
      </c>
      <c r="E55" s="5">
        <v>1</v>
      </c>
      <c r="F55" s="5">
        <v>0</v>
      </c>
      <c r="G55" s="5">
        <v>1</v>
      </c>
      <c r="H55" s="5">
        <v>5</v>
      </c>
      <c r="I55" s="5">
        <v>3</v>
      </c>
      <c r="J55" s="5">
        <v>7</v>
      </c>
      <c r="K55" s="5">
        <v>23</v>
      </c>
      <c r="L55" s="4">
        <v>89</v>
      </c>
      <c r="M55" s="4">
        <v>180</v>
      </c>
      <c r="N55" s="4">
        <v>265</v>
      </c>
      <c r="O55" s="4">
        <v>575</v>
      </c>
    </row>
    <row r="56" spans="1:15" x14ac:dyDescent="0.2">
      <c r="A56" s="58"/>
      <c r="B56" s="47" t="s">
        <v>28</v>
      </c>
      <c r="C56" s="4">
        <v>16</v>
      </c>
      <c r="D56" s="4">
        <v>2</v>
      </c>
      <c r="E56" s="5">
        <v>0</v>
      </c>
      <c r="F56" s="5">
        <v>1</v>
      </c>
      <c r="G56" s="5">
        <v>3</v>
      </c>
      <c r="H56" s="4">
        <v>3</v>
      </c>
      <c r="I56" s="4">
        <v>2</v>
      </c>
      <c r="J56" s="4">
        <v>3</v>
      </c>
      <c r="K56" s="4">
        <v>5</v>
      </c>
      <c r="L56" s="4">
        <v>10</v>
      </c>
      <c r="M56" s="4">
        <v>35</v>
      </c>
      <c r="N56" s="4">
        <v>275</v>
      </c>
      <c r="O56" s="4">
        <v>355</v>
      </c>
    </row>
    <row r="57" spans="1:15" ht="13.5" thickBot="1" x14ac:dyDescent="0.25">
      <c r="A57" s="58"/>
      <c r="B57" s="10" t="s">
        <v>15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5</v>
      </c>
      <c r="K57" s="38">
        <v>2</v>
      </c>
      <c r="L57" s="11">
        <v>9</v>
      </c>
      <c r="M57" s="11">
        <v>47</v>
      </c>
      <c r="N57" s="11">
        <v>376</v>
      </c>
      <c r="O57" s="11">
        <v>439</v>
      </c>
    </row>
    <row r="58" spans="1:15" ht="13.5" thickTop="1" x14ac:dyDescent="0.2">
      <c r="A58" s="58"/>
      <c r="B58" s="16" t="s">
        <v>13</v>
      </c>
      <c r="C58" s="16">
        <v>27</v>
      </c>
      <c r="D58" s="16">
        <v>6</v>
      </c>
      <c r="E58" s="16">
        <v>8</v>
      </c>
      <c r="F58" s="16">
        <v>6</v>
      </c>
      <c r="G58" s="16">
        <v>12</v>
      </c>
      <c r="H58" s="16">
        <v>38</v>
      </c>
      <c r="I58" s="16">
        <v>82</v>
      </c>
      <c r="J58" s="16">
        <v>190</v>
      </c>
      <c r="K58" s="19">
        <v>357</v>
      </c>
      <c r="L58" s="19">
        <v>767</v>
      </c>
      <c r="M58" s="19">
        <v>1329</v>
      </c>
      <c r="N58" s="19">
        <v>3113</v>
      </c>
      <c r="O58" s="19">
        <v>5935</v>
      </c>
    </row>
    <row r="59" spans="1:15" x14ac:dyDescent="0.2">
      <c r="A59" s="59"/>
      <c r="B59" s="18" t="s">
        <v>14</v>
      </c>
      <c r="C59" s="20">
        <v>4.5492839090143199E-3</v>
      </c>
      <c r="D59" s="20">
        <v>1.0109519797809601E-3</v>
      </c>
      <c r="E59" s="20">
        <v>1.3479359730412799E-3</v>
      </c>
      <c r="F59" s="20">
        <v>1.0109519797809601E-3</v>
      </c>
      <c r="G59" s="20">
        <v>2.0219039595619202E-3</v>
      </c>
      <c r="H59" s="20">
        <v>6.4026958719460804E-3</v>
      </c>
      <c r="I59" s="20">
        <v>1.3816343723673101E-2</v>
      </c>
      <c r="J59" s="20">
        <v>3.2013479359730403E-2</v>
      </c>
      <c r="K59" s="20">
        <v>6.0151642796967102E-2</v>
      </c>
      <c r="L59" s="20">
        <v>0.12923336141533301</v>
      </c>
      <c r="M59" s="20">
        <v>0.223925863521483</v>
      </c>
      <c r="N59" s="20">
        <v>0.52451558550968802</v>
      </c>
      <c r="O59" s="20">
        <v>1</v>
      </c>
    </row>
    <row r="61" spans="1:15" x14ac:dyDescent="0.2">
      <c r="A61" s="57" t="s">
        <v>23</v>
      </c>
      <c r="B61" s="3" t="s">
        <v>25</v>
      </c>
      <c r="C61" s="4">
        <v>87</v>
      </c>
      <c r="D61" s="4">
        <v>55</v>
      </c>
      <c r="E61" s="4">
        <v>93</v>
      </c>
      <c r="F61" s="4">
        <v>118</v>
      </c>
      <c r="G61" s="4">
        <v>193</v>
      </c>
      <c r="H61" s="4">
        <v>262</v>
      </c>
      <c r="I61" s="4">
        <v>250</v>
      </c>
      <c r="J61" s="4">
        <v>298</v>
      </c>
      <c r="K61" s="4">
        <v>446</v>
      </c>
      <c r="L61" s="4">
        <v>614</v>
      </c>
      <c r="M61" s="4">
        <v>649</v>
      </c>
      <c r="N61" s="4">
        <v>954</v>
      </c>
      <c r="O61" s="4">
        <v>4019</v>
      </c>
    </row>
    <row r="62" spans="1:15" x14ac:dyDescent="0.2">
      <c r="A62" s="58"/>
      <c r="B62" s="3" t="s">
        <v>26</v>
      </c>
      <c r="C62" s="5">
        <v>0</v>
      </c>
      <c r="D62" s="5">
        <v>0</v>
      </c>
      <c r="E62" s="5">
        <v>2</v>
      </c>
      <c r="F62" s="5">
        <v>8</v>
      </c>
      <c r="G62" s="5">
        <v>10</v>
      </c>
      <c r="H62" s="5">
        <v>19</v>
      </c>
      <c r="I62" s="5">
        <v>38</v>
      </c>
      <c r="J62" s="5">
        <v>37</v>
      </c>
      <c r="K62" s="5">
        <v>67</v>
      </c>
      <c r="L62" s="4">
        <v>138</v>
      </c>
      <c r="M62" s="4">
        <v>145</v>
      </c>
      <c r="N62" s="4">
        <v>242</v>
      </c>
      <c r="O62" s="4">
        <v>706</v>
      </c>
    </row>
    <row r="63" spans="1:15" x14ac:dyDescent="0.2">
      <c r="A63" s="58"/>
      <c r="B63" s="3" t="s">
        <v>27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1</v>
      </c>
      <c r="J63" s="5">
        <v>7</v>
      </c>
      <c r="K63" s="5">
        <v>16</v>
      </c>
      <c r="L63" s="4">
        <v>35</v>
      </c>
      <c r="M63" s="4">
        <v>46</v>
      </c>
      <c r="N63" s="4">
        <v>62</v>
      </c>
      <c r="O63" s="4">
        <v>167</v>
      </c>
    </row>
    <row r="64" spans="1:15" x14ac:dyDescent="0.2">
      <c r="A64" s="58"/>
      <c r="B64" s="47" t="s">
        <v>28</v>
      </c>
      <c r="C64" s="5">
        <v>9</v>
      </c>
      <c r="D64" s="5">
        <v>1</v>
      </c>
      <c r="E64" s="5">
        <v>9</v>
      </c>
      <c r="F64" s="5">
        <v>11</v>
      </c>
      <c r="G64" s="5">
        <v>17</v>
      </c>
      <c r="H64" s="5">
        <v>5</v>
      </c>
      <c r="I64" s="5">
        <v>3</v>
      </c>
      <c r="J64" s="5">
        <v>1</v>
      </c>
      <c r="K64" s="4">
        <v>5</v>
      </c>
      <c r="L64" s="4">
        <v>23</v>
      </c>
      <c r="M64" s="4">
        <v>47</v>
      </c>
      <c r="N64" s="4">
        <v>202</v>
      </c>
      <c r="O64" s="4">
        <v>333</v>
      </c>
    </row>
    <row r="65" spans="1:15" ht="13.5" thickBot="1" x14ac:dyDescent="0.25">
      <c r="A65" s="58"/>
      <c r="B65" s="10" t="s">
        <v>15</v>
      </c>
      <c r="C65" s="38">
        <v>14</v>
      </c>
      <c r="D65" s="38">
        <v>6</v>
      </c>
      <c r="E65" s="38">
        <v>45</v>
      </c>
      <c r="F65" s="38">
        <v>33</v>
      </c>
      <c r="G65" s="38">
        <v>35</v>
      </c>
      <c r="H65" s="38">
        <v>13</v>
      </c>
      <c r="I65" s="38">
        <v>13</v>
      </c>
      <c r="J65" s="38">
        <v>15</v>
      </c>
      <c r="K65" s="38">
        <v>16</v>
      </c>
      <c r="L65" s="38">
        <v>20</v>
      </c>
      <c r="M65" s="11">
        <v>39</v>
      </c>
      <c r="N65" s="11">
        <v>291</v>
      </c>
      <c r="O65" s="11">
        <v>540</v>
      </c>
    </row>
    <row r="66" spans="1:15" ht="13.5" thickTop="1" x14ac:dyDescent="0.2">
      <c r="A66" s="58"/>
      <c r="B66" s="16" t="s">
        <v>13</v>
      </c>
      <c r="C66" s="16">
        <v>110</v>
      </c>
      <c r="D66" s="16">
        <v>62</v>
      </c>
      <c r="E66" s="16">
        <v>149</v>
      </c>
      <c r="F66" s="16">
        <v>170</v>
      </c>
      <c r="G66" s="16">
        <v>255</v>
      </c>
      <c r="H66" s="16">
        <v>299</v>
      </c>
      <c r="I66" s="16">
        <v>305</v>
      </c>
      <c r="J66" s="16">
        <v>358</v>
      </c>
      <c r="K66" s="19">
        <v>550</v>
      </c>
      <c r="L66" s="19">
        <v>830</v>
      </c>
      <c r="M66" s="19">
        <v>926</v>
      </c>
      <c r="N66" s="19">
        <v>1751</v>
      </c>
      <c r="O66" s="19">
        <v>5765</v>
      </c>
    </row>
    <row r="67" spans="1:15" x14ac:dyDescent="0.2">
      <c r="A67" s="59"/>
      <c r="B67" s="18" t="s">
        <v>14</v>
      </c>
      <c r="C67" s="20">
        <v>1.9080659150043401E-2</v>
      </c>
      <c r="D67" s="20">
        <v>1.0754553339115401E-2</v>
      </c>
      <c r="E67" s="20">
        <v>2.58456201214224E-2</v>
      </c>
      <c r="F67" s="20">
        <v>2.9488291413703401E-2</v>
      </c>
      <c r="G67" s="20">
        <v>4.42324371205551E-2</v>
      </c>
      <c r="H67" s="20">
        <v>5.1864700780572398E-2</v>
      </c>
      <c r="I67" s="20">
        <v>5.2905464006938401E-2</v>
      </c>
      <c r="J67" s="20">
        <v>6.2098872506504803E-2</v>
      </c>
      <c r="K67" s="20">
        <v>9.5403295750216804E-2</v>
      </c>
      <c r="L67" s="20">
        <v>0.14397224631396399</v>
      </c>
      <c r="M67" s="20">
        <v>0.16062445793582</v>
      </c>
      <c r="N67" s="20">
        <v>0.30372940156114497</v>
      </c>
      <c r="O67" s="20">
        <v>1</v>
      </c>
    </row>
    <row r="70" spans="1:15" x14ac:dyDescent="0.2">
      <c r="A70" s="53" t="s">
        <v>41</v>
      </c>
    </row>
    <row r="71" spans="1:15" x14ac:dyDescent="0.2">
      <c r="A71" s="12" t="s">
        <v>6</v>
      </c>
    </row>
  </sheetData>
  <mergeCells count="8">
    <mergeCell ref="A45:A51"/>
    <mergeCell ref="A53:A59"/>
    <mergeCell ref="A61:A67"/>
    <mergeCell ref="A7:A12"/>
    <mergeCell ref="A14:A19"/>
    <mergeCell ref="A21:A27"/>
    <mergeCell ref="A29:A35"/>
    <mergeCell ref="A37:A43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5F8C24-7E82-473F-9E9D-6E0781A2D271}"/>
</file>

<file path=customXml/itemProps2.xml><?xml version="1.0" encoding="utf-8"?>
<ds:datastoreItem xmlns:ds="http://schemas.openxmlformats.org/officeDocument/2006/customXml" ds:itemID="{0DD15636-D622-420D-AD7A-9357A346D359}"/>
</file>

<file path=customXml/itemProps3.xml><?xml version="1.0" encoding="utf-8"?>
<ds:datastoreItem xmlns:ds="http://schemas.openxmlformats.org/officeDocument/2006/customXml" ds:itemID="{52F15557-22CE-460D-B8EF-F82E431D5A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 SICID</vt:lpstr>
      <vt:lpstr>Variazione pendenti SICID</vt:lpstr>
      <vt:lpstr>Stratigrafia pendenti SICID</vt:lpstr>
      <vt:lpstr>'Flussi SICID'!Area_stampa</vt:lpstr>
      <vt:lpstr>'Stratigrafia pendenti SICID'!Area_stampa</vt:lpstr>
      <vt:lpstr>'Variazione pendenti SICID'!Area_stampa</vt:lpstr>
      <vt:lpstr>'Flussi SICID'!Titoli_stampa</vt:lpstr>
      <vt:lpstr>'Stratigrafia pendenti SICID'!Titoli_stampa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2020-04-22T08:06:42Z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