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2">'Stratigrafia pendenti'!$A$1:$O$37</definedName>
    <definedName name="_xlnm.Print_Area" localSheetId="1">'Variazione pendenti'!$A$1:$G$17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9" i="7" l="1"/>
  <c r="F13" i="7" l="1"/>
  <c r="G31" i="6" l="1"/>
  <c r="E31" i="6"/>
  <c r="C31" i="6"/>
  <c r="G22" i="6"/>
  <c r="E22" i="6"/>
  <c r="C22" i="6"/>
  <c r="F11" i="7" l="1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<sst xmlns="http://schemas.openxmlformats.org/spreadsheetml/2006/main" count="111" uniqueCount="39">
  <si>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</si>
  <si>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</si>
  <si>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</si>
  <si>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</si>
  <si>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</si>
  <si>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</si>
  <si>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</si>
  <si>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</si>
  <si>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</si>
  <si>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</si>
  <si>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</si>
  <si>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</si>
  <si>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</si>
  <si>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</si>
  <si>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</si>
  <si>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</si>
  <si>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</si>
  <si>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</si>
  <si>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Caltanissetta</t>
  </si>
  <si>
    <t>Corte d'Appello di Caltanissetta</t>
  </si>
  <si>
    <t>Tribunale Ordinario di Caltanissetta</t>
  </si>
  <si>
    <t>Tribunale Ordinario di Enna</t>
  </si>
  <si>
    <t>Tribunale Ordinario di Gela</t>
  </si>
  <si>
    <t>Fino al 2006</t>
  </si>
  <si>
    <t>Iscritti 2016</t>
  </si>
  <si>
    <t>Definiti 2016</t>
  </si>
  <si>
    <t>Anni 2015 - 31 marzo 2017</t>
  </si>
  <si>
    <t>Iscritti 
gen - mar 2017</t>
  </si>
  <si>
    <t>Definiti 
gen - mar 2017</t>
  </si>
  <si>
    <t>Pendenti al 31/12/2014</t>
  </si>
  <si>
    <t>Pendenti al 31/03/2017</t>
  </si>
  <si>
    <t>Pendenti al 31 marzo 2017</t>
  </si>
  <si>
    <t>AFFARI CONTENZIOSI</t>
  </si>
  <si>
    <t>Ultimo aggiornamento del sistema di rilevazione avvenuto il 6 aprile 2017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</si>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</sst>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tabSelected="1" topLeftCell="A22" zoomScaleNormal="100" workbookViewId="0">
      <selection activeCell="G27" sqref="G27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6" x14ac:dyDescent="0.3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38</v>
      </c>
      <c r="B3" s="36"/>
    </row>
    <row r="4" spans="1:15" x14ac:dyDescent="0.2">
      <c r="A4" s="35" t="s">
        <v>26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24</v>
      </c>
      <c r="F6" s="7" t="s">
        <v>25</v>
      </c>
      <c r="G6" s="7" t="s">
        <v>27</v>
      </c>
      <c r="H6" s="7" t="s">
        <v>28</v>
      </c>
    </row>
    <row r="7" spans="1:15" ht="12.75" customHeight="1" x14ac:dyDescent="0.2">
      <c r="A7" s="52" t="s">
        <v>19</v>
      </c>
      <c r="B7" s="3" t="s">
        <v>32</v>
      </c>
      <c r="C7" s="4">
        <v>611</v>
      </c>
      <c r="D7" s="4">
        <v>323</v>
      </c>
      <c r="E7" s="4">
        <v>697</v>
      </c>
      <c r="F7" s="4">
        <v>354</v>
      </c>
      <c r="G7" s="4">
        <v>172</v>
      </c>
      <c r="H7" s="4">
        <v>90</v>
      </c>
    </row>
    <row r="8" spans="1:15" ht="12.75" customHeight="1" x14ac:dyDescent="0.2">
      <c r="A8" s="52"/>
      <c r="B8" s="3" t="s">
        <v>34</v>
      </c>
      <c r="C8" s="4">
        <v>202</v>
      </c>
      <c r="D8" s="4">
        <v>216</v>
      </c>
      <c r="E8" s="4">
        <v>227</v>
      </c>
      <c r="F8" s="4">
        <v>243</v>
      </c>
      <c r="G8" s="4">
        <v>64</v>
      </c>
      <c r="H8" s="4">
        <v>90</v>
      </c>
    </row>
    <row r="9" spans="1:15" ht="12.75" customHeight="1" x14ac:dyDescent="0.2">
      <c r="A9" s="52"/>
      <c r="B9" s="49" t="s">
        <v>35</v>
      </c>
      <c r="C9" s="50">
        <v>164</v>
      </c>
      <c r="D9" s="50">
        <v>411</v>
      </c>
      <c r="E9" s="50">
        <v>135</v>
      </c>
      <c r="F9" s="50">
        <v>317</v>
      </c>
      <c r="G9" s="50">
        <v>44</v>
      </c>
      <c r="H9" s="50">
        <v>69</v>
      </c>
    </row>
    <row r="10" spans="1:15" ht="12.75" customHeight="1" thickBot="1" x14ac:dyDescent="0.25">
      <c r="A10" s="52"/>
      <c r="B10" s="10" t="s">
        <v>36</v>
      </c>
      <c r="C10" s="11">
        <v>579</v>
      </c>
      <c r="D10" s="11">
        <v>725</v>
      </c>
      <c r="E10" s="39">
        <v>330</v>
      </c>
      <c r="F10" s="11">
        <v>338</v>
      </c>
      <c r="G10" s="11">
        <v>74</v>
      </c>
      <c r="H10" s="11">
        <v>70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4</v>
      </c>
      <c r="C11" s="17">
        <v>1556</v>
      </c>
      <c r="D11" s="17">
        <v>1675</v>
      </c>
      <c r="E11" s="17">
        <v>1389</v>
      </c>
      <c r="F11" s="17">
        <v>1252</v>
      </c>
      <c r="G11" s="17">
        <v>354</v>
      </c>
      <c r="H11" s="17">
        <v>319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3">
        <f>D11/C11</f>
        <v>1.0764781491002571</v>
      </c>
      <c r="D13" s="54"/>
      <c r="E13" s="53">
        <f>F11/E11</f>
        <v>0.90136789056875455</v>
      </c>
      <c r="F13" s="54"/>
      <c r="G13" s="53">
        <f>H11/G11</f>
        <v>0.90112994350282483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20</v>
      </c>
      <c r="B15" s="3" t="s">
        <v>32</v>
      </c>
      <c r="C15" s="4">
        <v>2425</v>
      </c>
      <c r="D15" s="4">
        <v>2185</v>
      </c>
      <c r="E15" s="4">
        <v>2895</v>
      </c>
      <c r="F15" s="4">
        <v>2297</v>
      </c>
      <c r="G15" s="4">
        <v>585</v>
      </c>
      <c r="H15" s="4">
        <v>614</v>
      </c>
    </row>
    <row r="16" spans="1:15" x14ac:dyDescent="0.2">
      <c r="A16" s="52" t="s">
        <v>2</v>
      </c>
      <c r="B16" s="3" t="s">
        <v>34</v>
      </c>
      <c r="C16" s="4">
        <v>751</v>
      </c>
      <c r="D16" s="4">
        <v>773</v>
      </c>
      <c r="E16" s="4">
        <v>859</v>
      </c>
      <c r="F16" s="4">
        <v>748</v>
      </c>
      <c r="G16" s="4">
        <v>221</v>
      </c>
      <c r="H16" s="4">
        <v>191</v>
      </c>
    </row>
    <row r="17" spans="1:8" x14ac:dyDescent="0.2">
      <c r="A17" s="52" t="s">
        <v>2</v>
      </c>
      <c r="B17" s="3" t="s">
        <v>35</v>
      </c>
      <c r="C17" s="4">
        <v>372</v>
      </c>
      <c r="D17" s="4">
        <v>218</v>
      </c>
      <c r="E17" s="4">
        <v>438</v>
      </c>
      <c r="F17" s="4">
        <v>289</v>
      </c>
      <c r="G17" s="4">
        <v>102</v>
      </c>
      <c r="H17" s="4">
        <v>96</v>
      </c>
    </row>
    <row r="18" spans="1:8" x14ac:dyDescent="0.2">
      <c r="A18" s="52"/>
      <c r="B18" s="49" t="s">
        <v>36</v>
      </c>
      <c r="C18" s="50">
        <v>393</v>
      </c>
      <c r="D18" s="50">
        <v>379</v>
      </c>
      <c r="E18" s="50">
        <v>428</v>
      </c>
      <c r="F18" s="50">
        <v>416</v>
      </c>
      <c r="G18" s="50">
        <v>136</v>
      </c>
      <c r="H18" s="50">
        <v>116</v>
      </c>
    </row>
    <row r="19" spans="1:8" ht="13.5" thickBot="1" x14ac:dyDescent="0.25">
      <c r="A19" s="52" t="s">
        <v>2</v>
      </c>
      <c r="B19" s="10" t="s">
        <v>17</v>
      </c>
      <c r="C19" s="11">
        <v>934</v>
      </c>
      <c r="D19" s="11">
        <v>888</v>
      </c>
      <c r="E19" s="39">
        <v>959</v>
      </c>
      <c r="F19" s="11">
        <v>894</v>
      </c>
      <c r="G19" s="11">
        <v>262</v>
      </c>
      <c r="H19" s="11">
        <v>262</v>
      </c>
    </row>
    <row r="20" spans="1:8" ht="13.5" thickTop="1" x14ac:dyDescent="0.2">
      <c r="A20" s="52"/>
      <c r="B20" s="16" t="s">
        <v>4</v>
      </c>
      <c r="C20" s="17">
        <v>4875</v>
      </c>
      <c r="D20" s="17">
        <v>4443</v>
      </c>
      <c r="E20" s="17">
        <v>5579</v>
      </c>
      <c r="F20" s="17">
        <v>4644</v>
      </c>
      <c r="G20" s="17">
        <v>1306</v>
      </c>
      <c r="H20" s="17">
        <v>1279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3">
        <f>D20/C20</f>
        <v>0.91138461538461535</v>
      </c>
      <c r="D22" s="54"/>
      <c r="E22" s="53">
        <f>F20/E20</f>
        <v>0.83240724144111844</v>
      </c>
      <c r="F22" s="54"/>
      <c r="G22" s="53">
        <f>H20/G20</f>
        <v>0.97932618683001527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21</v>
      </c>
      <c r="B24" s="3" t="s">
        <v>32</v>
      </c>
      <c r="C24" s="4">
        <v>1084</v>
      </c>
      <c r="D24" s="4">
        <v>1282</v>
      </c>
      <c r="E24" s="4">
        <v>1119</v>
      </c>
      <c r="F24" s="4">
        <v>1249</v>
      </c>
      <c r="G24" s="4">
        <v>267</v>
      </c>
      <c r="H24" s="4">
        <v>314</v>
      </c>
    </row>
    <row r="25" spans="1:8" x14ac:dyDescent="0.2">
      <c r="A25" s="52" t="s">
        <v>3</v>
      </c>
      <c r="B25" s="3" t="s">
        <v>34</v>
      </c>
      <c r="C25" s="4">
        <v>896</v>
      </c>
      <c r="D25" s="4">
        <v>949</v>
      </c>
      <c r="E25" s="4">
        <v>904</v>
      </c>
      <c r="F25" s="4">
        <v>830</v>
      </c>
      <c r="G25" s="4">
        <v>424</v>
      </c>
      <c r="H25" s="4">
        <v>362</v>
      </c>
    </row>
    <row r="26" spans="1:8" x14ac:dyDescent="0.2">
      <c r="A26" s="52"/>
      <c r="B26" s="3" t="s">
        <v>35</v>
      </c>
      <c r="C26" s="4">
        <v>340</v>
      </c>
      <c r="D26" s="4">
        <v>389</v>
      </c>
      <c r="E26" s="4">
        <v>387</v>
      </c>
      <c r="F26" s="4">
        <v>307</v>
      </c>
      <c r="G26" s="4">
        <v>121</v>
      </c>
      <c r="H26" s="4">
        <v>94</v>
      </c>
    </row>
    <row r="27" spans="1:8" x14ac:dyDescent="0.2">
      <c r="A27" s="52" t="s">
        <v>3</v>
      </c>
      <c r="B27" s="49" t="s">
        <v>36</v>
      </c>
      <c r="C27" s="5">
        <v>774</v>
      </c>
      <c r="D27" s="4">
        <v>771</v>
      </c>
      <c r="E27" s="4">
        <v>637</v>
      </c>
      <c r="F27" s="4">
        <v>610</v>
      </c>
      <c r="G27" s="5">
        <v>117</v>
      </c>
      <c r="H27" s="4">
        <v>92</v>
      </c>
    </row>
    <row r="28" spans="1:8" ht="13.5" thickBot="1" x14ac:dyDescent="0.25">
      <c r="A28" s="52" t="s">
        <v>3</v>
      </c>
      <c r="B28" s="10" t="s">
        <v>17</v>
      </c>
      <c r="C28" s="11">
        <v>696</v>
      </c>
      <c r="D28" s="11">
        <v>660</v>
      </c>
      <c r="E28" s="39">
        <v>763</v>
      </c>
      <c r="F28" s="11">
        <v>713</v>
      </c>
      <c r="G28" s="11">
        <v>205</v>
      </c>
      <c r="H28" s="11">
        <v>198</v>
      </c>
    </row>
    <row r="29" spans="1:8" ht="13.5" thickTop="1" x14ac:dyDescent="0.2">
      <c r="A29" s="52"/>
      <c r="B29" s="16" t="s">
        <v>4</v>
      </c>
      <c r="C29" s="17">
        <v>3790</v>
      </c>
      <c r="D29" s="17">
        <v>4051</v>
      </c>
      <c r="E29" s="17">
        <v>3810</v>
      </c>
      <c r="F29" s="17">
        <v>3709</v>
      </c>
      <c r="G29" s="17">
        <v>1134</v>
      </c>
      <c r="H29" s="17">
        <v>1060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3">
        <f>D29/C29</f>
        <v>1.0688654353562006</v>
      </c>
      <c r="D31" s="54"/>
      <c r="E31" s="53">
        <f>F29/E29</f>
        <v>0.97349081364829393</v>
      </c>
      <c r="F31" s="54"/>
      <c r="G31" s="53">
        <f>H29/G29</f>
        <v>0.93474426807760136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22</v>
      </c>
      <c r="B33" s="3" t="s">
        <v>32</v>
      </c>
      <c r="C33" s="4">
        <v>1110</v>
      </c>
      <c r="D33" s="4">
        <v>771</v>
      </c>
      <c r="E33" s="4">
        <v>1047</v>
      </c>
      <c r="F33" s="4">
        <v>1035</v>
      </c>
      <c r="G33" s="4">
        <v>291</v>
      </c>
      <c r="H33" s="4">
        <v>399</v>
      </c>
    </row>
    <row r="34" spans="1:8" x14ac:dyDescent="0.2">
      <c r="A34" s="52"/>
      <c r="B34" s="3" t="s">
        <v>34</v>
      </c>
      <c r="C34" s="4">
        <v>691</v>
      </c>
      <c r="D34" s="4">
        <v>541</v>
      </c>
      <c r="E34" s="4">
        <v>749</v>
      </c>
      <c r="F34" s="4">
        <v>748</v>
      </c>
      <c r="G34" s="4">
        <v>240</v>
      </c>
      <c r="H34" s="4">
        <v>193</v>
      </c>
    </row>
    <row r="35" spans="1:8" x14ac:dyDescent="0.2">
      <c r="A35" s="52"/>
      <c r="B35" s="3" t="s">
        <v>35</v>
      </c>
      <c r="C35" s="4">
        <v>367</v>
      </c>
      <c r="D35" s="4">
        <v>181</v>
      </c>
      <c r="E35" s="4">
        <v>353</v>
      </c>
      <c r="F35" s="4">
        <v>167</v>
      </c>
      <c r="G35" s="4">
        <v>67</v>
      </c>
      <c r="H35" s="4">
        <v>60</v>
      </c>
    </row>
    <row r="36" spans="1:8" x14ac:dyDescent="0.2">
      <c r="A36" s="52"/>
      <c r="B36" s="49" t="s">
        <v>36</v>
      </c>
      <c r="C36" s="5">
        <v>312</v>
      </c>
      <c r="D36" s="4">
        <v>240</v>
      </c>
      <c r="E36" s="4">
        <v>313</v>
      </c>
      <c r="F36" s="4">
        <v>295</v>
      </c>
      <c r="G36" s="4">
        <v>78</v>
      </c>
      <c r="H36" s="4">
        <v>99</v>
      </c>
    </row>
    <row r="37" spans="1:8" ht="13.5" thickBot="1" x14ac:dyDescent="0.25">
      <c r="A37" s="52"/>
      <c r="B37" s="10" t="s">
        <v>17</v>
      </c>
      <c r="C37" s="11">
        <v>638</v>
      </c>
      <c r="D37" s="11">
        <v>567</v>
      </c>
      <c r="E37" s="39">
        <v>701</v>
      </c>
      <c r="F37" s="11">
        <v>751</v>
      </c>
      <c r="G37" s="11">
        <v>215</v>
      </c>
      <c r="H37" s="11">
        <v>252</v>
      </c>
    </row>
    <row r="38" spans="1:8" ht="13.5" thickTop="1" x14ac:dyDescent="0.2">
      <c r="A38" s="52"/>
      <c r="B38" s="16" t="s">
        <v>4</v>
      </c>
      <c r="C38" s="17">
        <v>3118</v>
      </c>
      <c r="D38" s="17">
        <v>2300</v>
      </c>
      <c r="E38" s="17">
        <v>3163</v>
      </c>
      <c r="F38" s="17">
        <v>2996</v>
      </c>
      <c r="G38" s="17">
        <v>891</v>
      </c>
      <c r="H38" s="17">
        <v>1003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3">
        <f>D38/C38</f>
        <v>0.73765234124438739</v>
      </c>
      <c r="D40" s="54"/>
      <c r="E40" s="53">
        <f>F38/E38</f>
        <v>0.94720202339551063</v>
      </c>
      <c r="F40" s="54"/>
      <c r="G40" s="53">
        <f>H38/G38</f>
        <v>1.1257014590347925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48" t="s">
        <v>33</v>
      </c>
      <c r="C43" s="2"/>
      <c r="D43" s="2"/>
    </row>
    <row r="44" spans="1:8" x14ac:dyDescent="0.2">
      <c r="A44" s="12" t="s">
        <v>5</v>
      </c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</sheetData>
  <mergeCells count="16"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83" operator="greaterThan">
      <formula>1</formula>
    </cfRule>
    <cfRule type="cellIs" dxfId="30" priority="84" operator="lessThan">
      <formula>1</formula>
    </cfRule>
  </conditionalFormatting>
  <conditionalFormatting sqref="G13:H13">
    <cfRule type="cellIs" dxfId="29" priority="81" operator="greaterThan">
      <formula>1</formula>
    </cfRule>
    <cfRule type="cellIs" dxfId="28" priority="82" operator="lessThan">
      <formula>1</formula>
    </cfRule>
  </conditionalFormatting>
  <conditionalFormatting sqref="C22:D22">
    <cfRule type="cellIs" dxfId="27" priority="79" operator="greaterThan">
      <formula>1</formula>
    </cfRule>
    <cfRule type="cellIs" dxfId="26" priority="80" operator="lessThan">
      <formula>1</formula>
    </cfRule>
  </conditionalFormatting>
  <conditionalFormatting sqref="E22:F22">
    <cfRule type="cellIs" dxfId="25" priority="77" operator="greaterThan">
      <formula>1</formula>
    </cfRule>
    <cfRule type="cellIs" dxfId="24" priority="78" operator="lessThan">
      <formula>1</formula>
    </cfRule>
  </conditionalFormatting>
  <conditionalFormatting sqref="G22:H22">
    <cfRule type="cellIs" dxfId="23" priority="75" operator="greaterThan">
      <formula>1</formula>
    </cfRule>
    <cfRule type="cellIs" dxfId="22" priority="76" operator="lessThan">
      <formula>1</formula>
    </cfRule>
  </conditionalFormatting>
  <conditionalFormatting sqref="C31:D31">
    <cfRule type="cellIs" dxfId="21" priority="73" operator="greaterThan">
      <formula>1</formula>
    </cfRule>
    <cfRule type="cellIs" dxfId="20" priority="74" operator="lessThan">
      <formula>1</formula>
    </cfRule>
  </conditionalFormatting>
  <conditionalFormatting sqref="E31:F31">
    <cfRule type="cellIs" dxfId="19" priority="71" operator="greaterThan">
      <formula>1</formula>
    </cfRule>
    <cfRule type="cellIs" dxfId="18" priority="72" operator="lessThan">
      <formula>1</formula>
    </cfRule>
  </conditionalFormatting>
  <conditionalFormatting sqref="G31:H31">
    <cfRule type="cellIs" dxfId="17" priority="69" operator="greaterThan">
      <formula>1</formula>
    </cfRule>
    <cfRule type="cellIs" dxfId="16" priority="70" operator="lessThan">
      <formula>1</formula>
    </cfRule>
  </conditionalFormatting>
  <conditionalFormatting sqref="C40:D40">
    <cfRule type="cellIs" dxfId="15" priority="67" operator="greaterThan">
      <formula>1</formula>
    </cfRule>
    <cfRule type="cellIs" dxfId="14" priority="68" operator="lessThan">
      <formula>1</formula>
    </cfRule>
  </conditionalFormatting>
  <conditionalFormatting sqref="E40:F40">
    <cfRule type="cellIs" dxfId="13" priority="65" operator="greaterThan">
      <formula>1</formula>
    </cfRule>
    <cfRule type="cellIs" dxfId="12" priority="66" operator="lessThan">
      <formula>1</formula>
    </cfRule>
  </conditionalFormatting>
  <conditionalFormatting sqref="G40:H40">
    <cfRule type="cellIs" dxfId="11" priority="63" operator="greaterThan">
      <formula>1</formula>
    </cfRule>
    <cfRule type="cellIs" dxfId="10" priority="64" operator="lessThan">
      <formula>1</formula>
    </cfRule>
  </conditionalFormatting>
  <conditionalFormatting sqref="C13:D13">
    <cfRule type="cellIs" dxfId="9" priority="43" operator="greaterThan">
      <formula>1</formula>
    </cfRule>
    <cfRule type="cellIs" dxfId="8" priority="4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3" sqref="A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18</v>
      </c>
    </row>
    <row r="2" spans="1:9" ht="15" x14ac:dyDescent="0.25">
      <c r="A2" s="9" t="s">
        <v>10</v>
      </c>
    </row>
    <row r="3" spans="1:9" x14ac:dyDescent="0.2">
      <c r="A3" s="35" t="s">
        <v>37</v>
      </c>
      <c r="B3" s="36"/>
    </row>
    <row r="4" spans="1:9" x14ac:dyDescent="0.2">
      <c r="A4" s="35" t="s">
        <v>26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14</v>
      </c>
      <c r="C6" s="31" t="s">
        <v>29</v>
      </c>
      <c r="D6" s="31" t="s">
        <v>30</v>
      </c>
      <c r="E6" s="29"/>
      <c r="F6" s="7" t="s">
        <v>11</v>
      </c>
    </row>
    <row r="7" spans="1:9" s="24" customFormat="1" ht="27" customHeight="1" x14ac:dyDescent="0.25">
      <c r="A7" s="33" t="s">
        <v>19</v>
      </c>
      <c r="B7" s="32" t="s">
        <v>4</v>
      </c>
      <c r="C7" s="46">
        <v>3984</v>
      </c>
      <c r="D7" s="46">
        <v>4030</v>
      </c>
      <c r="E7" s="30"/>
      <c r="F7" s="23">
        <f>(D7-C7)/C7</f>
        <v>1.1546184738955823E-2</v>
      </c>
    </row>
    <row r="8" spans="1:9" x14ac:dyDescent="0.2">
      <c r="C8" s="2"/>
      <c r="D8" s="42"/>
      <c r="E8" s="15"/>
      <c r="F8" s="2"/>
    </row>
    <row r="9" spans="1:9" s="24" customFormat="1" ht="27" customHeight="1" x14ac:dyDescent="0.25">
      <c r="A9" s="33" t="s">
        <v>20</v>
      </c>
      <c r="B9" s="25" t="s">
        <v>4</v>
      </c>
      <c r="C9" s="40">
        <v>4681</v>
      </c>
      <c r="D9" s="43">
        <v>5791</v>
      </c>
      <c r="E9" s="30"/>
      <c r="F9" s="26">
        <f>(D9-C9)/C9</f>
        <v>0.23712881862849819</v>
      </c>
    </row>
    <row r="10" spans="1:9" ht="14.45" customHeight="1" x14ac:dyDescent="0.2">
      <c r="A10" s="34"/>
      <c r="B10" s="14"/>
      <c r="C10" s="41"/>
      <c r="D10" s="44"/>
      <c r="E10" s="21"/>
      <c r="F10" s="22"/>
      <c r="H10" s="2"/>
    </row>
    <row r="11" spans="1:9" ht="27" customHeight="1" x14ac:dyDescent="0.2">
      <c r="A11" s="33" t="s">
        <v>21</v>
      </c>
      <c r="B11" s="25" t="s">
        <v>4</v>
      </c>
      <c r="C11" s="40">
        <v>5751</v>
      </c>
      <c r="D11" s="43">
        <v>5585</v>
      </c>
      <c r="E11" s="30"/>
      <c r="F11" s="26">
        <f>(D11-C11)/C11</f>
        <v>-2.886454529647018E-2</v>
      </c>
      <c r="H11" s="2"/>
    </row>
    <row r="12" spans="1:9" x14ac:dyDescent="0.2">
      <c r="C12" s="2"/>
      <c r="D12" s="45"/>
      <c r="E12" s="15"/>
      <c r="F12" s="2"/>
    </row>
    <row r="13" spans="1:9" s="24" customFormat="1" ht="27" customHeight="1" x14ac:dyDescent="0.2">
      <c r="A13" s="33" t="s">
        <v>22</v>
      </c>
      <c r="B13" s="25" t="s">
        <v>4</v>
      </c>
      <c r="C13" s="40">
        <v>3977</v>
      </c>
      <c r="D13" s="43">
        <v>4827</v>
      </c>
      <c r="E13" s="30"/>
      <c r="F13" s="26">
        <f>(D13-C13)/C13</f>
        <v>0.21372894141312548</v>
      </c>
      <c r="I13" s="1"/>
    </row>
    <row r="14" spans="1:9" x14ac:dyDescent="0.2">
      <c r="C14" s="2"/>
      <c r="D14" s="2"/>
      <c r="E14" s="15"/>
    </row>
    <row r="16" spans="1:9" x14ac:dyDescent="0.2">
      <c r="A16" s="48" t="s">
        <v>33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zoomScaleNormal="100" workbookViewId="0">
      <selection activeCell="B29" sqref="B29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37</v>
      </c>
      <c r="B3" s="36"/>
    </row>
    <row r="4" spans="1:22" x14ac:dyDescent="0.2">
      <c r="A4" s="35" t="s">
        <v>31</v>
      </c>
    </row>
    <row r="6" spans="1:22" ht="29.25" customHeight="1" x14ac:dyDescent="0.2">
      <c r="A6" s="6" t="s">
        <v>1</v>
      </c>
      <c r="B6" s="6" t="s">
        <v>14</v>
      </c>
      <c r="C6" s="7" t="s">
        <v>23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7">
        <v>42825</v>
      </c>
      <c r="O6" s="7" t="s">
        <v>0</v>
      </c>
    </row>
    <row r="7" spans="1:22" ht="13.9" customHeight="1" x14ac:dyDescent="0.2">
      <c r="A7" s="55" t="s">
        <v>19</v>
      </c>
      <c r="B7" s="3" t="s">
        <v>32</v>
      </c>
      <c r="C7" s="3">
        <v>0</v>
      </c>
      <c r="D7" s="3">
        <v>0</v>
      </c>
      <c r="E7" s="3">
        <v>0</v>
      </c>
      <c r="F7" s="3">
        <v>5</v>
      </c>
      <c r="G7" s="3">
        <v>196</v>
      </c>
      <c r="H7" s="3">
        <v>379</v>
      </c>
      <c r="I7" s="3">
        <v>312</v>
      </c>
      <c r="J7" s="3">
        <v>328</v>
      </c>
      <c r="K7" s="4">
        <v>323</v>
      </c>
      <c r="L7" s="4">
        <v>470</v>
      </c>
      <c r="M7" s="4">
        <v>664</v>
      </c>
      <c r="N7" s="4">
        <v>171</v>
      </c>
      <c r="O7" s="4">
        <v>2848</v>
      </c>
    </row>
    <row r="8" spans="1:22" x14ac:dyDescent="0.2">
      <c r="A8" s="56"/>
      <c r="B8" s="3" t="s">
        <v>34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2</v>
      </c>
      <c r="J8" s="5">
        <v>18</v>
      </c>
      <c r="K8" s="5">
        <v>110</v>
      </c>
      <c r="L8" s="5">
        <v>176</v>
      </c>
      <c r="M8" s="4">
        <v>216</v>
      </c>
      <c r="N8" s="4">
        <v>64</v>
      </c>
      <c r="O8" s="4">
        <v>586</v>
      </c>
    </row>
    <row r="9" spans="1:22" x14ac:dyDescent="0.2">
      <c r="A9" s="56"/>
      <c r="B9" s="49" t="s">
        <v>35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4</v>
      </c>
      <c r="J9" s="51">
        <v>45</v>
      </c>
      <c r="K9" s="51">
        <v>94</v>
      </c>
      <c r="L9" s="51">
        <v>111</v>
      </c>
      <c r="M9" s="50">
        <v>126</v>
      </c>
      <c r="N9" s="50">
        <v>44</v>
      </c>
      <c r="O9" s="50">
        <v>424</v>
      </c>
    </row>
    <row r="10" spans="1:22" ht="13.5" thickBot="1" x14ac:dyDescent="0.25">
      <c r="A10" s="56"/>
      <c r="B10" s="10" t="s">
        <v>36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1</v>
      </c>
      <c r="J10" s="39">
        <v>0</v>
      </c>
      <c r="K10" s="39">
        <v>2</v>
      </c>
      <c r="L10" s="39">
        <v>17</v>
      </c>
      <c r="M10" s="11">
        <v>85</v>
      </c>
      <c r="N10" s="11">
        <v>67</v>
      </c>
      <c r="O10" s="11">
        <v>172</v>
      </c>
      <c r="T10" s="2"/>
      <c r="U10" s="2"/>
      <c r="V10" s="2"/>
    </row>
    <row r="11" spans="1:22" ht="13.5" thickTop="1" x14ac:dyDescent="0.2">
      <c r="A11" s="56"/>
      <c r="B11" s="16" t="s">
        <v>15</v>
      </c>
      <c r="C11" s="16">
        <v>0</v>
      </c>
      <c r="D11" s="16">
        <v>0</v>
      </c>
      <c r="E11" s="16">
        <v>0</v>
      </c>
      <c r="F11" s="16">
        <v>5</v>
      </c>
      <c r="G11" s="16">
        <v>196</v>
      </c>
      <c r="H11" s="16">
        <v>379</v>
      </c>
      <c r="I11" s="16">
        <v>319</v>
      </c>
      <c r="J11" s="16">
        <v>391</v>
      </c>
      <c r="K11" s="19">
        <v>529</v>
      </c>
      <c r="L11" s="19">
        <v>774</v>
      </c>
      <c r="M11" s="19">
        <v>1091</v>
      </c>
      <c r="N11" s="19">
        <v>346</v>
      </c>
      <c r="O11" s="19">
        <v>4030</v>
      </c>
      <c r="T11" s="2"/>
      <c r="U11" s="2"/>
      <c r="V11" s="2"/>
    </row>
    <row r="12" spans="1:22" x14ac:dyDescent="0.2">
      <c r="A12" s="57"/>
      <c r="B12" s="18" t="s">
        <v>16</v>
      </c>
      <c r="C12" s="20">
        <v>0</v>
      </c>
      <c r="D12" s="20">
        <v>0</v>
      </c>
      <c r="E12" s="20">
        <v>0</v>
      </c>
      <c r="F12" s="20">
        <v>1.24069478908189E-3</v>
      </c>
      <c r="G12" s="20">
        <v>4.8635235732009903E-2</v>
      </c>
      <c r="H12" s="20">
        <v>9.4044665012406894E-2</v>
      </c>
      <c r="I12" s="20">
        <v>7.9156327543424304E-2</v>
      </c>
      <c r="J12" s="20">
        <v>9.7022332506203499E-2</v>
      </c>
      <c r="K12" s="20">
        <v>0.131265508684864</v>
      </c>
      <c r="L12" s="20">
        <v>0.19205955334987601</v>
      </c>
      <c r="M12" s="20">
        <v>0.27071960297766801</v>
      </c>
      <c r="N12" s="20">
        <v>8.5856079404466504E-2</v>
      </c>
      <c r="O12" s="20">
        <v>1</v>
      </c>
    </row>
    <row r="14" spans="1:22" ht="12.75" customHeight="1" x14ac:dyDescent="0.2">
      <c r="A14" s="55" t="s">
        <v>20</v>
      </c>
      <c r="B14" s="3" t="s">
        <v>32</v>
      </c>
      <c r="C14" s="4">
        <v>25</v>
      </c>
      <c r="D14" s="4">
        <v>5</v>
      </c>
      <c r="E14" s="4">
        <v>10</v>
      </c>
      <c r="F14" s="4">
        <v>14</v>
      </c>
      <c r="G14" s="4">
        <v>25</v>
      </c>
      <c r="H14" s="4">
        <v>49</v>
      </c>
      <c r="I14" s="4">
        <v>142</v>
      </c>
      <c r="J14" s="4">
        <v>222</v>
      </c>
      <c r="K14" s="4">
        <v>330</v>
      </c>
      <c r="L14" s="4">
        <v>571</v>
      </c>
      <c r="M14" s="4">
        <v>1794</v>
      </c>
      <c r="N14" s="4">
        <v>510</v>
      </c>
      <c r="O14" s="4">
        <v>3697</v>
      </c>
    </row>
    <row r="15" spans="1:22" x14ac:dyDescent="0.2">
      <c r="A15" s="56"/>
      <c r="B15" s="3" t="s">
        <v>34</v>
      </c>
      <c r="C15" s="5">
        <v>1</v>
      </c>
      <c r="D15" s="5">
        <v>0</v>
      </c>
      <c r="E15" s="5">
        <v>0</v>
      </c>
      <c r="F15" s="5">
        <v>1</v>
      </c>
      <c r="G15" s="5">
        <v>1</v>
      </c>
      <c r="H15" s="5">
        <v>41</v>
      </c>
      <c r="I15" s="5">
        <v>20</v>
      </c>
      <c r="J15" s="5">
        <v>21</v>
      </c>
      <c r="K15" s="4">
        <v>80</v>
      </c>
      <c r="L15" s="4">
        <v>215</v>
      </c>
      <c r="M15" s="4">
        <v>358</v>
      </c>
      <c r="N15" s="4">
        <v>156</v>
      </c>
      <c r="O15" s="4">
        <v>894</v>
      </c>
    </row>
    <row r="16" spans="1:22" x14ac:dyDescent="0.2">
      <c r="A16" s="56"/>
      <c r="B16" s="3" t="s">
        <v>35</v>
      </c>
      <c r="C16" s="5">
        <v>3</v>
      </c>
      <c r="D16" s="5">
        <v>0</v>
      </c>
      <c r="E16" s="5">
        <v>0</v>
      </c>
      <c r="F16" s="5">
        <v>0</v>
      </c>
      <c r="G16" s="5">
        <v>0</v>
      </c>
      <c r="H16" s="5">
        <v>2</v>
      </c>
      <c r="I16" s="5">
        <v>2</v>
      </c>
      <c r="J16" s="5">
        <v>7</v>
      </c>
      <c r="K16" s="4">
        <v>51</v>
      </c>
      <c r="L16" s="4">
        <v>218</v>
      </c>
      <c r="M16" s="4">
        <v>417</v>
      </c>
      <c r="N16" s="4">
        <v>102</v>
      </c>
      <c r="O16" s="4">
        <v>802</v>
      </c>
    </row>
    <row r="17" spans="1:15" x14ac:dyDescent="0.2">
      <c r="A17" s="56"/>
      <c r="B17" s="49" t="s">
        <v>36</v>
      </c>
      <c r="C17" s="5">
        <v>4</v>
      </c>
      <c r="D17" s="5">
        <v>2</v>
      </c>
      <c r="E17" s="5">
        <v>2</v>
      </c>
      <c r="F17" s="5">
        <v>6</v>
      </c>
      <c r="G17" s="5">
        <v>0</v>
      </c>
      <c r="H17" s="5">
        <v>0</v>
      </c>
      <c r="I17" s="5">
        <v>3</v>
      </c>
      <c r="J17" s="5">
        <v>5</v>
      </c>
      <c r="K17" s="4">
        <v>7</v>
      </c>
      <c r="L17" s="4">
        <v>8</v>
      </c>
      <c r="M17" s="4">
        <v>32</v>
      </c>
      <c r="N17" s="4">
        <v>58</v>
      </c>
      <c r="O17" s="4">
        <v>127</v>
      </c>
    </row>
    <row r="18" spans="1:15" ht="13.5" thickBot="1" x14ac:dyDescent="0.25">
      <c r="A18" s="56"/>
      <c r="B18" s="10" t="s">
        <v>17</v>
      </c>
      <c r="C18" s="39">
        <v>1</v>
      </c>
      <c r="D18" s="39">
        <v>0</v>
      </c>
      <c r="E18" s="39">
        <v>1</v>
      </c>
      <c r="F18" s="39">
        <v>1</v>
      </c>
      <c r="G18" s="39">
        <v>0</v>
      </c>
      <c r="H18" s="39">
        <v>1</v>
      </c>
      <c r="I18" s="39">
        <v>0</v>
      </c>
      <c r="J18" s="39">
        <v>0</v>
      </c>
      <c r="K18" s="11">
        <v>3</v>
      </c>
      <c r="L18" s="11">
        <v>8</v>
      </c>
      <c r="M18" s="11">
        <v>102</v>
      </c>
      <c r="N18" s="11">
        <v>154</v>
      </c>
      <c r="O18" s="11">
        <v>271</v>
      </c>
    </row>
    <row r="19" spans="1:15" ht="13.5" thickTop="1" x14ac:dyDescent="0.2">
      <c r="A19" s="56"/>
      <c r="B19" s="16" t="s">
        <v>15</v>
      </c>
      <c r="C19" s="16">
        <v>34</v>
      </c>
      <c r="D19" s="16">
        <v>7</v>
      </c>
      <c r="E19" s="16">
        <v>13</v>
      </c>
      <c r="F19" s="16">
        <v>22</v>
      </c>
      <c r="G19" s="16">
        <v>26</v>
      </c>
      <c r="H19" s="16">
        <v>93</v>
      </c>
      <c r="I19" s="16">
        <v>167</v>
      </c>
      <c r="J19" s="16">
        <v>255</v>
      </c>
      <c r="K19" s="19">
        <v>471</v>
      </c>
      <c r="L19" s="19">
        <v>1020</v>
      </c>
      <c r="M19" s="19">
        <v>2703</v>
      </c>
      <c r="N19" s="19">
        <v>980</v>
      </c>
      <c r="O19" s="19">
        <v>5791</v>
      </c>
    </row>
    <row r="20" spans="1:15" x14ac:dyDescent="0.2">
      <c r="A20" s="57"/>
      <c r="B20" s="18" t="s">
        <v>16</v>
      </c>
      <c r="C20" s="20">
        <v>5.8711794163356897E-3</v>
      </c>
      <c r="D20" s="20">
        <v>1.2087722327749999E-3</v>
      </c>
      <c r="E20" s="20">
        <v>2.2448627180107102E-3</v>
      </c>
      <c r="F20" s="20">
        <v>3.79899844586427E-3</v>
      </c>
      <c r="G20" s="20">
        <v>4.4897254360214099E-3</v>
      </c>
      <c r="H20" s="20">
        <v>1.6059402521153499E-2</v>
      </c>
      <c r="I20" s="20">
        <v>2.88378518390606E-2</v>
      </c>
      <c r="J20" s="20">
        <v>4.4033845622517699E-2</v>
      </c>
      <c r="K20" s="20">
        <v>8.1333103091003306E-2</v>
      </c>
      <c r="L20" s="20">
        <v>0.17613538249007099</v>
      </c>
      <c r="M20" s="20">
        <v>0.46675876359868801</v>
      </c>
      <c r="N20" s="20">
        <v>0.16922811258849901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21</v>
      </c>
      <c r="B22" s="3" t="s">
        <v>32</v>
      </c>
      <c r="C22" s="4">
        <v>19</v>
      </c>
      <c r="D22" s="4">
        <v>7</v>
      </c>
      <c r="E22" s="4">
        <v>15</v>
      </c>
      <c r="F22" s="4">
        <v>26</v>
      </c>
      <c r="G22" s="4">
        <v>33</v>
      </c>
      <c r="H22" s="4">
        <v>112</v>
      </c>
      <c r="I22" s="4">
        <v>222</v>
      </c>
      <c r="J22" s="4">
        <v>470</v>
      </c>
      <c r="K22" s="4">
        <v>559</v>
      </c>
      <c r="L22" s="4">
        <v>635</v>
      </c>
      <c r="M22" s="4">
        <v>772</v>
      </c>
      <c r="N22" s="4">
        <v>248</v>
      </c>
      <c r="O22" s="4">
        <v>3118</v>
      </c>
    </row>
    <row r="23" spans="1:15" x14ac:dyDescent="0.2">
      <c r="A23" s="56"/>
      <c r="B23" s="3" t="s">
        <v>34</v>
      </c>
      <c r="C23" s="5">
        <v>0</v>
      </c>
      <c r="D23" s="5">
        <v>2</v>
      </c>
      <c r="E23" s="5">
        <v>3</v>
      </c>
      <c r="F23" s="5">
        <v>7</v>
      </c>
      <c r="G23" s="5">
        <v>4</v>
      </c>
      <c r="H23" s="5">
        <v>97</v>
      </c>
      <c r="I23" s="5">
        <v>58</v>
      </c>
      <c r="J23" s="5">
        <v>73</v>
      </c>
      <c r="K23" s="4">
        <v>100</v>
      </c>
      <c r="L23" s="4">
        <v>287</v>
      </c>
      <c r="M23" s="4">
        <v>394</v>
      </c>
      <c r="N23" s="4">
        <v>262</v>
      </c>
      <c r="O23" s="4">
        <v>1287</v>
      </c>
    </row>
    <row r="24" spans="1:15" x14ac:dyDescent="0.2">
      <c r="A24" s="56"/>
      <c r="B24" s="3" t="s">
        <v>35</v>
      </c>
      <c r="C24" s="5">
        <v>0</v>
      </c>
      <c r="D24" s="5">
        <v>0</v>
      </c>
      <c r="E24" s="5">
        <v>0</v>
      </c>
      <c r="F24" s="5">
        <v>1</v>
      </c>
      <c r="G24" s="5">
        <v>6</v>
      </c>
      <c r="H24" s="5">
        <v>7</v>
      </c>
      <c r="I24" s="5">
        <v>8</v>
      </c>
      <c r="J24" s="5">
        <v>19</v>
      </c>
      <c r="K24" s="4">
        <v>66</v>
      </c>
      <c r="L24" s="4">
        <v>165</v>
      </c>
      <c r="M24" s="4">
        <v>364</v>
      </c>
      <c r="N24" s="4">
        <v>121</v>
      </c>
      <c r="O24" s="4">
        <v>757</v>
      </c>
    </row>
    <row r="25" spans="1:15" x14ac:dyDescent="0.2">
      <c r="A25" s="56"/>
      <c r="B25" s="49" t="s">
        <v>36</v>
      </c>
      <c r="C25" s="5">
        <v>1</v>
      </c>
      <c r="D25" s="5">
        <v>0</v>
      </c>
      <c r="E25" s="5">
        <v>0</v>
      </c>
      <c r="F25" s="5">
        <v>1</v>
      </c>
      <c r="G25" s="5">
        <v>2</v>
      </c>
      <c r="H25" s="5">
        <v>0</v>
      </c>
      <c r="I25" s="5">
        <v>0</v>
      </c>
      <c r="J25" s="5">
        <v>3</v>
      </c>
      <c r="K25" s="4">
        <v>1</v>
      </c>
      <c r="L25" s="4">
        <v>15</v>
      </c>
      <c r="M25" s="4">
        <v>49</v>
      </c>
      <c r="N25" s="4">
        <v>50</v>
      </c>
      <c r="O25" s="4">
        <v>122</v>
      </c>
    </row>
    <row r="26" spans="1:15" ht="13.5" thickBot="1" x14ac:dyDescent="0.25">
      <c r="A26" s="56"/>
      <c r="B26" s="10" t="s">
        <v>17</v>
      </c>
      <c r="C26" s="39">
        <v>3</v>
      </c>
      <c r="D26" s="39">
        <v>0</v>
      </c>
      <c r="E26" s="39">
        <v>0</v>
      </c>
      <c r="F26" s="39">
        <v>1</v>
      </c>
      <c r="G26" s="39">
        <v>3</v>
      </c>
      <c r="H26" s="39">
        <v>1</v>
      </c>
      <c r="I26" s="39">
        <v>5</v>
      </c>
      <c r="J26" s="39">
        <v>2</v>
      </c>
      <c r="K26" s="11">
        <v>6</v>
      </c>
      <c r="L26" s="11">
        <v>22</v>
      </c>
      <c r="M26" s="11">
        <v>119</v>
      </c>
      <c r="N26" s="11">
        <v>139</v>
      </c>
      <c r="O26" s="11">
        <v>301</v>
      </c>
    </row>
    <row r="27" spans="1:15" ht="13.5" thickTop="1" x14ac:dyDescent="0.2">
      <c r="A27" s="56"/>
      <c r="B27" s="16" t="s">
        <v>15</v>
      </c>
      <c r="C27" s="16">
        <v>23</v>
      </c>
      <c r="D27" s="16">
        <v>9</v>
      </c>
      <c r="E27" s="16">
        <v>18</v>
      </c>
      <c r="F27" s="16">
        <v>36</v>
      </c>
      <c r="G27" s="16">
        <v>48</v>
      </c>
      <c r="H27" s="16">
        <v>217</v>
      </c>
      <c r="I27" s="16">
        <v>293</v>
      </c>
      <c r="J27" s="16">
        <v>567</v>
      </c>
      <c r="K27" s="19">
        <v>732</v>
      </c>
      <c r="L27" s="19">
        <v>1124</v>
      </c>
      <c r="M27" s="19">
        <v>1698</v>
      </c>
      <c r="N27" s="19">
        <v>820</v>
      </c>
      <c r="O27" s="19">
        <v>5585</v>
      </c>
    </row>
    <row r="28" spans="1:15" x14ac:dyDescent="0.2">
      <c r="A28" s="57"/>
      <c r="B28" s="18" t="s">
        <v>16</v>
      </c>
      <c r="C28" s="20">
        <v>4.1181736794986597E-3</v>
      </c>
      <c r="D28" s="20">
        <v>1.6114592658907801E-3</v>
      </c>
      <c r="E28" s="20">
        <v>3.2229185317815602E-3</v>
      </c>
      <c r="F28" s="20">
        <v>6.4458370635631203E-3</v>
      </c>
      <c r="G28" s="20">
        <v>8.5944494180841598E-3</v>
      </c>
      <c r="H28" s="20">
        <v>3.8854073410922098E-2</v>
      </c>
      <c r="I28" s="20">
        <v>5.2461951656222E-2</v>
      </c>
      <c r="J28" s="20">
        <v>0.101521933751119</v>
      </c>
      <c r="K28" s="20">
        <v>0.131065353625783</v>
      </c>
      <c r="L28" s="20">
        <v>0.20125335720680401</v>
      </c>
      <c r="M28" s="20">
        <v>0.30402864816472702</v>
      </c>
      <c r="N28" s="20">
        <v>0.14682184422560399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22</v>
      </c>
      <c r="B30" s="3" t="s">
        <v>32</v>
      </c>
      <c r="C30" s="4">
        <v>26</v>
      </c>
      <c r="D30" s="4">
        <v>13</v>
      </c>
      <c r="E30" s="4">
        <v>18</v>
      </c>
      <c r="F30" s="4">
        <v>30</v>
      </c>
      <c r="G30" s="4">
        <v>58</v>
      </c>
      <c r="H30" s="4">
        <v>83</v>
      </c>
      <c r="I30" s="4">
        <v>174</v>
      </c>
      <c r="J30" s="4">
        <v>333</v>
      </c>
      <c r="K30" s="4">
        <v>485</v>
      </c>
      <c r="L30" s="4">
        <v>660</v>
      </c>
      <c r="M30" s="4">
        <v>759</v>
      </c>
      <c r="N30" s="4">
        <v>284</v>
      </c>
      <c r="O30" s="4">
        <v>2923</v>
      </c>
    </row>
    <row r="31" spans="1:15" x14ac:dyDescent="0.2">
      <c r="A31" s="56"/>
      <c r="B31" s="3" t="s">
        <v>34</v>
      </c>
      <c r="C31" s="5">
        <v>0</v>
      </c>
      <c r="D31" s="5">
        <v>0</v>
      </c>
      <c r="E31" s="5">
        <v>0</v>
      </c>
      <c r="F31" s="5">
        <v>1</v>
      </c>
      <c r="G31" s="5">
        <v>2</v>
      </c>
      <c r="H31" s="5">
        <v>16</v>
      </c>
      <c r="I31" s="5">
        <v>32</v>
      </c>
      <c r="J31" s="5">
        <v>38</v>
      </c>
      <c r="K31" s="5">
        <v>84</v>
      </c>
      <c r="L31" s="4">
        <v>217</v>
      </c>
      <c r="M31" s="4">
        <v>276</v>
      </c>
      <c r="N31" s="4">
        <v>200</v>
      </c>
      <c r="O31" s="4">
        <v>866</v>
      </c>
    </row>
    <row r="32" spans="1:15" x14ac:dyDescent="0.2">
      <c r="A32" s="56"/>
      <c r="B32" s="3" t="s">
        <v>35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</v>
      </c>
      <c r="I32" s="5">
        <v>0</v>
      </c>
      <c r="J32" s="5">
        <v>12</v>
      </c>
      <c r="K32" s="5">
        <v>91</v>
      </c>
      <c r="L32" s="4">
        <v>216</v>
      </c>
      <c r="M32" s="4">
        <v>323</v>
      </c>
      <c r="N32" s="4">
        <v>67</v>
      </c>
      <c r="O32" s="4">
        <v>710</v>
      </c>
    </row>
    <row r="33" spans="1:17" x14ac:dyDescent="0.2">
      <c r="A33" s="56"/>
      <c r="B33" s="49" t="s">
        <v>36</v>
      </c>
      <c r="C33" s="51">
        <v>0</v>
      </c>
      <c r="D33" s="51">
        <v>0</v>
      </c>
      <c r="E33" s="51">
        <v>0</v>
      </c>
      <c r="F33" s="51">
        <v>1</v>
      </c>
      <c r="G33" s="51">
        <v>1</v>
      </c>
      <c r="H33" s="51">
        <v>0</v>
      </c>
      <c r="I33" s="51">
        <v>0</v>
      </c>
      <c r="J33" s="51">
        <v>18</v>
      </c>
      <c r="K33" s="51">
        <v>17</v>
      </c>
      <c r="L33" s="50">
        <v>48</v>
      </c>
      <c r="M33" s="50">
        <v>47</v>
      </c>
      <c r="N33" s="50">
        <v>33</v>
      </c>
      <c r="O33" s="50">
        <v>165</v>
      </c>
    </row>
    <row r="34" spans="1:17" ht="13.5" thickBot="1" x14ac:dyDescent="0.25">
      <c r="A34" s="56"/>
      <c r="B34" s="10" t="s">
        <v>17</v>
      </c>
      <c r="C34" s="39">
        <v>0</v>
      </c>
      <c r="D34" s="39">
        <v>1</v>
      </c>
      <c r="E34" s="39">
        <v>0</v>
      </c>
      <c r="F34" s="39">
        <v>0</v>
      </c>
      <c r="G34" s="39">
        <v>0</v>
      </c>
      <c r="H34" s="39">
        <v>0</v>
      </c>
      <c r="I34" s="39">
        <v>2</v>
      </c>
      <c r="J34" s="39">
        <v>4</v>
      </c>
      <c r="K34" s="39">
        <v>4</v>
      </c>
      <c r="L34" s="11">
        <v>16</v>
      </c>
      <c r="M34" s="11">
        <v>53</v>
      </c>
      <c r="N34" s="11">
        <v>83</v>
      </c>
      <c r="O34" s="11">
        <v>163</v>
      </c>
    </row>
    <row r="35" spans="1:17" ht="13.5" thickTop="1" x14ac:dyDescent="0.2">
      <c r="A35" s="56"/>
      <c r="B35" s="16" t="s">
        <v>15</v>
      </c>
      <c r="C35" s="16">
        <v>26</v>
      </c>
      <c r="D35" s="16">
        <v>14</v>
      </c>
      <c r="E35" s="16">
        <v>18</v>
      </c>
      <c r="F35" s="16">
        <v>32</v>
      </c>
      <c r="G35" s="16">
        <v>61</v>
      </c>
      <c r="H35" s="16">
        <v>100</v>
      </c>
      <c r="I35" s="16">
        <v>208</v>
      </c>
      <c r="J35" s="16">
        <v>405</v>
      </c>
      <c r="K35" s="19">
        <v>681</v>
      </c>
      <c r="L35" s="19">
        <v>1157</v>
      </c>
      <c r="M35" s="19">
        <v>1458</v>
      </c>
      <c r="N35" s="19">
        <v>667</v>
      </c>
      <c r="O35" s="19">
        <v>4827</v>
      </c>
    </row>
    <row r="36" spans="1:17" x14ac:dyDescent="0.2">
      <c r="A36" s="57"/>
      <c r="B36" s="18" t="s">
        <v>16</v>
      </c>
      <c r="C36" s="20">
        <v>5.3863683447275702E-3</v>
      </c>
      <c r="D36" s="20">
        <v>2.90035218562254E-3</v>
      </c>
      <c r="E36" s="20">
        <v>3.7290242386575499E-3</v>
      </c>
      <c r="F36" s="20">
        <v>6.6293764242800904E-3</v>
      </c>
      <c r="G36" s="20">
        <v>1.2637248808783899E-2</v>
      </c>
      <c r="H36" s="20">
        <v>2.0716801325875299E-2</v>
      </c>
      <c r="I36" s="20">
        <v>4.3090946757820603E-2</v>
      </c>
      <c r="J36" s="20">
        <v>8.3903045369794899E-2</v>
      </c>
      <c r="K36" s="20">
        <v>0.14108141702921101</v>
      </c>
      <c r="L36" s="20">
        <v>0.23969339134037701</v>
      </c>
      <c r="M36" s="20">
        <v>0.30205096333126202</v>
      </c>
      <c r="N36" s="20">
        <v>0.138181064843588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48" t="s">
        <v>33</v>
      </c>
    </row>
    <row r="39" spans="1:17" x14ac:dyDescent="0.2">
      <c r="A39" s="12" t="s">
        <v>8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34D6A5-FF75-4DC7-B76D-E55875F914DB}"/>
</file>

<file path=customXml/itemProps2.xml><?xml version="1.0" encoding="utf-8"?>
<ds:datastoreItem xmlns:ds="http://schemas.openxmlformats.org/officeDocument/2006/customXml" ds:itemID="{57F061FC-A518-4029-99C3-74FF78CA88BF}"/>
</file>

<file path=customXml/itemProps3.xml><?xml version="1.0" encoding="utf-8"?>
<ds:datastoreItem xmlns:ds="http://schemas.openxmlformats.org/officeDocument/2006/customXml" ds:itemID="{0BFC565E-F97B-42C8-A7AA-8F1987552F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Flussi</vt:lpstr>
      <vt:lpstr>Variazione pendenti</vt:lpstr>
      <vt:lpstr>Stratigrafia pendenti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2017-05-29T10:25:17Z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