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440" windowHeight="1243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9" i="7" l="1"/>
  <c r="F13" i="7" l="1"/>
  <c r="G31" i="6" l="1"/>
  <c r="E31" i="6"/>
  <c r="C31" i="6"/>
  <c r="G22" i="6"/>
  <c r="E22" i="6"/>
  <c r="C22" i="6"/>
  <c r="F11" i="7" l="1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<sst xmlns="http://schemas.openxmlformats.org/spreadsheetml/2006/main" count="111" uniqueCount="39">
  <si>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</si>
  <si>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</si>
  <si>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</si>
  <si>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</si>
  <si>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</si>
  <si>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</si>
  <si>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</si>
  <si>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</si>
  <si>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</si>
  <si>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</si>
  <si>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</si>
  <si>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</si>
  <si>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</si>
  <si>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</si>
  <si>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</si>
  <si>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</si>
  <si>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</si>
  <si>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</si>
  <si>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Caltanissetta</t>
  </si>
  <si>
    <t>Corte d'Appello di Caltanissetta</t>
  </si>
  <si>
    <t>Tribunale Ordinario di Caltanissetta</t>
  </si>
  <si>
    <t>Tribunale Ordinario di Enna</t>
  </si>
  <si>
    <t>Tribunale Ordinario di Gela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</si>
  <si>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</si>
  <si>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</si>
  <si>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</si>
  <si>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</si>
  <si>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</si>
  <si>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</si>
  <si>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</si>
  <si>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</si>
  <si>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</si>
  <si>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</si>
  <si>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Pendenti al 30 settembre 2017</t>
  </si>
  <si>
    <t>Anni 2015 - 30 settembre 2017</t>
  </si>
  <si>
    <t>Pendenti al 30/09/2017</t>
  </si>
  <si>
    <t>Iscritti 
gen - set 2017</t>
  </si>
  <si>
    <t>Definiti 
gen - set 2017</t>
  </si>
  <si>
    <t>Ultimo aggiornamento del sistema di rilevazione avvenuto il 3 ottobre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</si>
</sst>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2" fillId="0" borderId="3" xfId="0" applyNumberFormat="1" applyFont="1" applyBorder="1"/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topLeftCell="A10" zoomScaleNormal="100" workbookViewId="0">
      <selection activeCell="E35" sqref="E35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32</v>
      </c>
      <c r="B3" s="36"/>
    </row>
    <row r="4" spans="1:15" x14ac:dyDescent="0.2">
      <c r="A4" s="35" t="s">
        <v>34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24</v>
      </c>
      <c r="F6" s="7" t="s">
        <v>25</v>
      </c>
      <c r="G6" s="7" t="s">
        <v>36</v>
      </c>
      <c r="H6" s="7" t="s">
        <v>37</v>
      </c>
    </row>
    <row r="7" spans="1:15" ht="12.75" customHeight="1" x14ac:dyDescent="0.2">
      <c r="A7" s="53" t="s">
        <v>19</v>
      </c>
      <c r="B7" s="3" t="s">
        <v>27</v>
      </c>
      <c r="C7" s="4">
        <v>611</v>
      </c>
      <c r="D7" s="4">
        <v>323</v>
      </c>
      <c r="E7" s="4">
        <v>697</v>
      </c>
      <c r="F7" s="4">
        <v>354</v>
      </c>
      <c r="G7" s="4">
        <v>549</v>
      </c>
      <c r="H7" s="4">
        <v>271</v>
      </c>
    </row>
    <row r="8" spans="1:15" ht="12.75" customHeight="1" x14ac:dyDescent="0.2">
      <c r="A8" s="53"/>
      <c r="B8" s="3" t="s">
        <v>28</v>
      </c>
      <c r="C8" s="4">
        <v>202</v>
      </c>
      <c r="D8" s="4">
        <v>216</v>
      </c>
      <c r="E8" s="4">
        <v>227</v>
      </c>
      <c r="F8" s="4">
        <v>243</v>
      </c>
      <c r="G8" s="4">
        <v>158</v>
      </c>
      <c r="H8" s="4">
        <v>193</v>
      </c>
    </row>
    <row r="9" spans="1:15" ht="12.75" customHeight="1" x14ac:dyDescent="0.2">
      <c r="A9" s="53"/>
      <c r="B9" s="48" t="s">
        <v>29</v>
      </c>
      <c r="C9" s="49">
        <v>164</v>
      </c>
      <c r="D9" s="49">
        <v>411</v>
      </c>
      <c r="E9" s="49">
        <v>135</v>
      </c>
      <c r="F9" s="49">
        <v>317</v>
      </c>
      <c r="G9" s="49">
        <v>133</v>
      </c>
      <c r="H9" s="49">
        <v>166</v>
      </c>
    </row>
    <row r="10" spans="1:15" ht="12.75" customHeight="1" thickBot="1" x14ac:dyDescent="0.25">
      <c r="A10" s="53"/>
      <c r="B10" s="10" t="s">
        <v>30</v>
      </c>
      <c r="C10" s="11">
        <v>579</v>
      </c>
      <c r="D10" s="11">
        <v>725</v>
      </c>
      <c r="E10" s="39">
        <v>330</v>
      </c>
      <c r="F10" s="11">
        <v>338</v>
      </c>
      <c r="G10" s="11">
        <v>207</v>
      </c>
      <c r="H10" s="11">
        <v>209</v>
      </c>
      <c r="J10" s="2"/>
      <c r="K10" s="2"/>
      <c r="L10" s="2"/>
      <c r="M10" s="2"/>
      <c r="N10" s="2"/>
      <c r="O10" s="2"/>
    </row>
    <row r="11" spans="1:15" ht="13.5" thickTop="1" x14ac:dyDescent="0.2">
      <c r="A11" s="53"/>
      <c r="B11" s="16" t="s">
        <v>4</v>
      </c>
      <c r="C11" s="17">
        <v>1556</v>
      </c>
      <c r="D11" s="17">
        <v>1675</v>
      </c>
      <c r="E11" s="17">
        <v>1389</v>
      </c>
      <c r="F11" s="17">
        <v>1252</v>
      </c>
      <c r="G11" s="17">
        <v>1047</v>
      </c>
      <c r="H11" s="17">
        <v>839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4">
        <f>D11/C11</f>
        <v>1.0764781491002571</v>
      </c>
      <c r="D13" s="55"/>
      <c r="E13" s="54">
        <f>F11/E11</f>
        <v>0.90136789056875455</v>
      </c>
      <c r="F13" s="55"/>
      <c r="G13" s="54">
        <f>H11/G11</f>
        <v>0.80133715377268389</v>
      </c>
      <c r="H13" s="55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3" t="s">
        <v>20</v>
      </c>
      <c r="B15" s="3" t="s">
        <v>27</v>
      </c>
      <c r="C15" s="4">
        <v>2425</v>
      </c>
      <c r="D15" s="4">
        <v>2185</v>
      </c>
      <c r="E15" s="4">
        <v>2895</v>
      </c>
      <c r="F15" s="4">
        <v>2297</v>
      </c>
      <c r="G15" s="4">
        <v>1580</v>
      </c>
      <c r="H15" s="4">
        <v>1685</v>
      </c>
    </row>
    <row r="16" spans="1:15" x14ac:dyDescent="0.2">
      <c r="A16" s="53" t="s">
        <v>2</v>
      </c>
      <c r="B16" s="3" t="s">
        <v>28</v>
      </c>
      <c r="C16" s="4">
        <v>751</v>
      </c>
      <c r="D16" s="4">
        <v>773</v>
      </c>
      <c r="E16" s="4">
        <v>859</v>
      </c>
      <c r="F16" s="4">
        <v>748</v>
      </c>
      <c r="G16" s="4">
        <v>524</v>
      </c>
      <c r="H16" s="4">
        <v>546</v>
      </c>
    </row>
    <row r="17" spans="1:8" x14ac:dyDescent="0.2">
      <c r="A17" s="53" t="s">
        <v>2</v>
      </c>
      <c r="B17" s="3" t="s">
        <v>29</v>
      </c>
      <c r="C17" s="4">
        <v>372</v>
      </c>
      <c r="D17" s="4">
        <v>218</v>
      </c>
      <c r="E17" s="4">
        <v>438</v>
      </c>
      <c r="F17" s="4">
        <v>289</v>
      </c>
      <c r="G17" s="4">
        <v>315</v>
      </c>
      <c r="H17" s="4">
        <v>175</v>
      </c>
    </row>
    <row r="18" spans="1:8" x14ac:dyDescent="0.2">
      <c r="A18" s="53"/>
      <c r="B18" s="48" t="s">
        <v>30</v>
      </c>
      <c r="C18" s="49">
        <v>393</v>
      </c>
      <c r="D18" s="49">
        <v>379</v>
      </c>
      <c r="E18" s="49">
        <v>428</v>
      </c>
      <c r="F18" s="49">
        <v>416</v>
      </c>
      <c r="G18" s="49">
        <v>381</v>
      </c>
      <c r="H18" s="49">
        <v>356</v>
      </c>
    </row>
    <row r="19" spans="1:8" ht="13.5" thickBot="1" x14ac:dyDescent="0.25">
      <c r="A19" s="53" t="s">
        <v>2</v>
      </c>
      <c r="B19" s="10" t="s">
        <v>17</v>
      </c>
      <c r="C19" s="11">
        <v>934</v>
      </c>
      <c r="D19" s="11">
        <v>888</v>
      </c>
      <c r="E19" s="39">
        <v>959</v>
      </c>
      <c r="F19" s="11">
        <v>894</v>
      </c>
      <c r="G19" s="11">
        <v>644</v>
      </c>
      <c r="H19" s="11">
        <v>702</v>
      </c>
    </row>
    <row r="20" spans="1:8" ht="13.5" thickTop="1" x14ac:dyDescent="0.2">
      <c r="A20" s="53"/>
      <c r="B20" s="16" t="s">
        <v>4</v>
      </c>
      <c r="C20" s="17">
        <v>4875</v>
      </c>
      <c r="D20" s="17">
        <v>4443</v>
      </c>
      <c r="E20" s="17">
        <v>5579</v>
      </c>
      <c r="F20" s="17">
        <v>4644</v>
      </c>
      <c r="G20" s="17">
        <v>3444</v>
      </c>
      <c r="H20" s="17">
        <v>3464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4">
        <f>D20/C20</f>
        <v>0.91138461538461535</v>
      </c>
      <c r="D22" s="55"/>
      <c r="E22" s="54">
        <f>F20/E20</f>
        <v>0.83240724144111844</v>
      </c>
      <c r="F22" s="55"/>
      <c r="G22" s="54">
        <f>H20/G20</f>
        <v>1.0058072009291521</v>
      </c>
      <c r="H22" s="55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3" t="s">
        <v>21</v>
      </c>
      <c r="B24" s="3" t="s">
        <v>27</v>
      </c>
      <c r="C24" s="4">
        <v>1084</v>
      </c>
      <c r="D24" s="4">
        <v>1282</v>
      </c>
      <c r="E24" s="4">
        <v>1119</v>
      </c>
      <c r="F24" s="4">
        <v>1249</v>
      </c>
      <c r="G24" s="4">
        <v>769</v>
      </c>
      <c r="H24" s="4">
        <v>917</v>
      </c>
    </row>
    <row r="25" spans="1:8" x14ac:dyDescent="0.2">
      <c r="A25" s="53" t="s">
        <v>3</v>
      </c>
      <c r="B25" s="3" t="s">
        <v>28</v>
      </c>
      <c r="C25" s="4">
        <v>896</v>
      </c>
      <c r="D25" s="4">
        <v>949</v>
      </c>
      <c r="E25" s="4">
        <v>904</v>
      </c>
      <c r="F25" s="4">
        <v>830</v>
      </c>
      <c r="G25" s="4">
        <v>948</v>
      </c>
      <c r="H25" s="4">
        <v>918</v>
      </c>
    </row>
    <row r="26" spans="1:8" x14ac:dyDescent="0.2">
      <c r="A26" s="53"/>
      <c r="B26" s="3" t="s">
        <v>29</v>
      </c>
      <c r="C26" s="4">
        <v>340</v>
      </c>
      <c r="D26" s="4">
        <v>389</v>
      </c>
      <c r="E26" s="4">
        <v>387</v>
      </c>
      <c r="F26" s="4">
        <v>307</v>
      </c>
      <c r="G26" s="4">
        <v>310</v>
      </c>
      <c r="H26" s="4">
        <v>229</v>
      </c>
    </row>
    <row r="27" spans="1:8" x14ac:dyDescent="0.2">
      <c r="A27" s="53" t="s">
        <v>3</v>
      </c>
      <c r="B27" s="48" t="s">
        <v>30</v>
      </c>
      <c r="C27" s="5">
        <v>774</v>
      </c>
      <c r="D27" s="4">
        <v>771</v>
      </c>
      <c r="E27" s="4">
        <v>637</v>
      </c>
      <c r="F27" s="4">
        <v>610</v>
      </c>
      <c r="G27" s="5">
        <v>352</v>
      </c>
      <c r="H27" s="4">
        <v>314</v>
      </c>
    </row>
    <row r="28" spans="1:8" ht="13.5" thickBot="1" x14ac:dyDescent="0.25">
      <c r="A28" s="53" t="s">
        <v>3</v>
      </c>
      <c r="B28" s="10" t="s">
        <v>17</v>
      </c>
      <c r="C28" s="11">
        <v>696</v>
      </c>
      <c r="D28" s="11">
        <v>660</v>
      </c>
      <c r="E28" s="39">
        <v>763</v>
      </c>
      <c r="F28" s="11">
        <v>713</v>
      </c>
      <c r="G28" s="11">
        <v>522</v>
      </c>
      <c r="H28" s="11">
        <v>584</v>
      </c>
    </row>
    <row r="29" spans="1:8" ht="13.5" thickTop="1" x14ac:dyDescent="0.2">
      <c r="A29" s="53"/>
      <c r="B29" s="16" t="s">
        <v>4</v>
      </c>
      <c r="C29" s="17">
        <v>3790</v>
      </c>
      <c r="D29" s="17">
        <v>4051</v>
      </c>
      <c r="E29" s="17">
        <v>3810</v>
      </c>
      <c r="F29" s="17">
        <v>3709</v>
      </c>
      <c r="G29" s="17">
        <v>2901</v>
      </c>
      <c r="H29" s="17">
        <v>2962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4">
        <f>D29/C29</f>
        <v>1.0688654353562006</v>
      </c>
      <c r="D31" s="55"/>
      <c r="E31" s="54">
        <f>F29/E29</f>
        <v>0.97349081364829393</v>
      </c>
      <c r="F31" s="55"/>
      <c r="G31" s="54">
        <f>H29/G29</f>
        <v>1.0210272319889693</v>
      </c>
      <c r="H31" s="55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3" t="s">
        <v>22</v>
      </c>
      <c r="B33" s="3" t="s">
        <v>27</v>
      </c>
      <c r="C33" s="4">
        <v>1110</v>
      </c>
      <c r="D33" s="4">
        <v>771</v>
      </c>
      <c r="E33" s="4">
        <v>1047</v>
      </c>
      <c r="F33" s="4">
        <v>1035</v>
      </c>
      <c r="G33" s="4">
        <v>746</v>
      </c>
      <c r="H33" s="4">
        <v>995</v>
      </c>
    </row>
    <row r="34" spans="1:8" x14ac:dyDescent="0.2">
      <c r="A34" s="53"/>
      <c r="B34" s="3" t="s">
        <v>28</v>
      </c>
      <c r="C34" s="4">
        <v>691</v>
      </c>
      <c r="D34" s="4">
        <v>541</v>
      </c>
      <c r="E34" s="4">
        <v>749</v>
      </c>
      <c r="F34" s="4">
        <v>748</v>
      </c>
      <c r="G34" s="4">
        <v>572</v>
      </c>
      <c r="H34" s="4">
        <v>634</v>
      </c>
    </row>
    <row r="35" spans="1:8" x14ac:dyDescent="0.2">
      <c r="A35" s="53"/>
      <c r="B35" s="3" t="s">
        <v>29</v>
      </c>
      <c r="C35" s="4">
        <v>367</v>
      </c>
      <c r="D35" s="4">
        <v>181</v>
      </c>
      <c r="E35" s="4">
        <v>353</v>
      </c>
      <c r="F35" s="4">
        <v>167</v>
      </c>
      <c r="G35" s="4">
        <v>192</v>
      </c>
      <c r="H35" s="4">
        <v>177</v>
      </c>
    </row>
    <row r="36" spans="1:8" x14ac:dyDescent="0.2">
      <c r="A36" s="53"/>
      <c r="B36" s="48" t="s">
        <v>30</v>
      </c>
      <c r="C36" s="5">
        <v>312</v>
      </c>
      <c r="D36" s="4">
        <v>240</v>
      </c>
      <c r="E36" s="4">
        <v>313</v>
      </c>
      <c r="F36" s="4">
        <v>295</v>
      </c>
      <c r="G36" s="4">
        <v>254</v>
      </c>
      <c r="H36" s="4">
        <v>279</v>
      </c>
    </row>
    <row r="37" spans="1:8" ht="13.5" thickBot="1" x14ac:dyDescent="0.25">
      <c r="A37" s="53"/>
      <c r="B37" s="10" t="s">
        <v>17</v>
      </c>
      <c r="C37" s="11">
        <v>638</v>
      </c>
      <c r="D37" s="11">
        <v>567</v>
      </c>
      <c r="E37" s="39">
        <v>701</v>
      </c>
      <c r="F37" s="11">
        <v>751</v>
      </c>
      <c r="G37" s="11">
        <v>539</v>
      </c>
      <c r="H37" s="11">
        <v>587</v>
      </c>
    </row>
    <row r="38" spans="1:8" ht="13.5" thickTop="1" x14ac:dyDescent="0.2">
      <c r="A38" s="53"/>
      <c r="B38" s="16" t="s">
        <v>4</v>
      </c>
      <c r="C38" s="17">
        <v>3118</v>
      </c>
      <c r="D38" s="17">
        <v>2300</v>
      </c>
      <c r="E38" s="17">
        <v>3163</v>
      </c>
      <c r="F38" s="17">
        <v>2996</v>
      </c>
      <c r="G38" s="17">
        <v>2303</v>
      </c>
      <c r="H38" s="17">
        <v>2672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4">
        <f>D38/C38</f>
        <v>0.73765234124438739</v>
      </c>
      <c r="D40" s="55"/>
      <c r="E40" s="54">
        <f>F38/E38</f>
        <v>0.94720202339551063</v>
      </c>
      <c r="F40" s="55"/>
      <c r="G40" s="54">
        <f>H38/G38</f>
        <v>1.1602257924446375</v>
      </c>
      <c r="H40" s="55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2" t="s">
        <v>38</v>
      </c>
      <c r="C43" s="2"/>
      <c r="D43" s="2"/>
    </row>
    <row r="44" spans="1:8" x14ac:dyDescent="0.2">
      <c r="A44" s="12" t="s">
        <v>5</v>
      </c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</sheetData>
  <mergeCells count="16"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83" operator="greaterThan">
      <formula>1</formula>
    </cfRule>
    <cfRule type="cellIs" dxfId="30" priority="84" operator="lessThan">
      <formula>1</formula>
    </cfRule>
  </conditionalFormatting>
  <conditionalFormatting sqref="G13:H13">
    <cfRule type="cellIs" dxfId="29" priority="81" operator="greaterThan">
      <formula>1</formula>
    </cfRule>
    <cfRule type="cellIs" dxfId="28" priority="82" operator="lessThan">
      <formula>1</formula>
    </cfRule>
  </conditionalFormatting>
  <conditionalFormatting sqref="C22:D22">
    <cfRule type="cellIs" dxfId="27" priority="79" operator="greaterThan">
      <formula>1</formula>
    </cfRule>
    <cfRule type="cellIs" dxfId="26" priority="80" operator="lessThan">
      <formula>1</formula>
    </cfRule>
  </conditionalFormatting>
  <conditionalFormatting sqref="E22:F22">
    <cfRule type="cellIs" dxfId="25" priority="77" operator="greaterThan">
      <formula>1</formula>
    </cfRule>
    <cfRule type="cellIs" dxfId="24" priority="78" operator="lessThan">
      <formula>1</formula>
    </cfRule>
  </conditionalFormatting>
  <conditionalFormatting sqref="G22:H22">
    <cfRule type="cellIs" dxfId="23" priority="75" operator="greaterThan">
      <formula>1</formula>
    </cfRule>
    <cfRule type="cellIs" dxfId="22" priority="76" operator="lessThan">
      <formula>1</formula>
    </cfRule>
  </conditionalFormatting>
  <conditionalFormatting sqref="C31:D31">
    <cfRule type="cellIs" dxfId="21" priority="73" operator="greaterThan">
      <formula>1</formula>
    </cfRule>
    <cfRule type="cellIs" dxfId="20" priority="74" operator="lessThan">
      <formula>1</formula>
    </cfRule>
  </conditionalFormatting>
  <conditionalFormatting sqref="E31:F31">
    <cfRule type="cellIs" dxfId="19" priority="71" operator="greaterThan">
      <formula>1</formula>
    </cfRule>
    <cfRule type="cellIs" dxfId="18" priority="72" operator="lessThan">
      <formula>1</formula>
    </cfRule>
  </conditionalFormatting>
  <conditionalFormatting sqref="G31:H31">
    <cfRule type="cellIs" dxfId="17" priority="69" operator="greaterThan">
      <formula>1</formula>
    </cfRule>
    <cfRule type="cellIs" dxfId="16" priority="70" operator="lessThan">
      <formula>1</formula>
    </cfRule>
  </conditionalFormatting>
  <conditionalFormatting sqref="C40:D40">
    <cfRule type="cellIs" dxfId="15" priority="67" operator="greaterThan">
      <formula>1</formula>
    </cfRule>
    <cfRule type="cellIs" dxfId="14" priority="68" operator="lessThan">
      <formula>1</formula>
    </cfRule>
  </conditionalFormatting>
  <conditionalFormatting sqref="E40:F40">
    <cfRule type="cellIs" dxfId="13" priority="65" operator="greaterThan">
      <formula>1</formula>
    </cfRule>
    <cfRule type="cellIs" dxfId="12" priority="66" operator="lessThan">
      <formula>1</formula>
    </cfRule>
  </conditionalFormatting>
  <conditionalFormatting sqref="G40:H40">
    <cfRule type="cellIs" dxfId="11" priority="63" operator="greaterThan">
      <formula>1</formula>
    </cfRule>
    <cfRule type="cellIs" dxfId="10" priority="64" operator="lessThan">
      <formula>1</formula>
    </cfRule>
  </conditionalFormatting>
  <conditionalFormatting sqref="C13:D13">
    <cfRule type="cellIs" dxfId="9" priority="43" operator="greaterThan">
      <formula>1</formula>
    </cfRule>
    <cfRule type="cellIs" dxfId="8" priority="4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7" sqref="A7:D1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18</v>
      </c>
    </row>
    <row r="2" spans="1:9" ht="15" x14ac:dyDescent="0.25">
      <c r="A2" s="9" t="s">
        <v>10</v>
      </c>
    </row>
    <row r="3" spans="1:9" x14ac:dyDescent="0.2">
      <c r="A3" s="35" t="s">
        <v>31</v>
      </c>
      <c r="B3" s="36"/>
    </row>
    <row r="4" spans="1:9" x14ac:dyDescent="0.2">
      <c r="A4" s="35" t="s">
        <v>34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14</v>
      </c>
      <c r="C6" s="31" t="s">
        <v>26</v>
      </c>
      <c r="D6" s="31" t="s">
        <v>35</v>
      </c>
      <c r="E6" s="29"/>
      <c r="F6" s="7" t="s">
        <v>11</v>
      </c>
    </row>
    <row r="7" spans="1:9" s="24" customFormat="1" ht="27" customHeight="1" x14ac:dyDescent="0.25">
      <c r="A7" s="33" t="s">
        <v>19</v>
      </c>
      <c r="B7" s="32" t="s">
        <v>4</v>
      </c>
      <c r="C7" s="46">
        <v>3984</v>
      </c>
      <c r="D7" s="46">
        <v>4198</v>
      </c>
      <c r="E7" s="30"/>
      <c r="F7" s="23">
        <f>(D7-C7)/C7</f>
        <v>5.3714859437751006E-2</v>
      </c>
    </row>
    <row r="8" spans="1:9" x14ac:dyDescent="0.2">
      <c r="C8" s="2"/>
      <c r="D8" s="42"/>
      <c r="E8" s="15"/>
      <c r="F8" s="2"/>
    </row>
    <row r="9" spans="1:9" s="24" customFormat="1" ht="27" customHeight="1" x14ac:dyDescent="0.25">
      <c r="A9" s="33" t="s">
        <v>20</v>
      </c>
      <c r="B9" s="25" t="s">
        <v>4</v>
      </c>
      <c r="C9" s="40">
        <v>4681</v>
      </c>
      <c r="D9" s="43">
        <v>5727</v>
      </c>
      <c r="E9" s="30"/>
      <c r="F9" s="26">
        <f>(D9-C9)/C9</f>
        <v>0.22345652638325145</v>
      </c>
    </row>
    <row r="10" spans="1:9" ht="14.45" customHeight="1" x14ac:dyDescent="0.2">
      <c r="A10" s="34"/>
      <c r="B10" s="14"/>
      <c r="C10" s="41"/>
      <c r="D10" s="44"/>
      <c r="E10" s="21"/>
      <c r="F10" s="22"/>
      <c r="H10" s="2"/>
    </row>
    <row r="11" spans="1:9" ht="27" customHeight="1" x14ac:dyDescent="0.2">
      <c r="A11" s="33" t="s">
        <v>21</v>
      </c>
      <c r="B11" s="25" t="s">
        <v>4</v>
      </c>
      <c r="C11" s="40">
        <v>5751</v>
      </c>
      <c r="D11" s="43">
        <v>5439</v>
      </c>
      <c r="E11" s="30"/>
      <c r="F11" s="26">
        <f>(D11-C11)/C11</f>
        <v>-5.4251434533124671E-2</v>
      </c>
      <c r="H11" s="2"/>
    </row>
    <row r="12" spans="1:9" x14ac:dyDescent="0.2">
      <c r="C12" s="2"/>
      <c r="D12" s="45"/>
      <c r="E12" s="15"/>
      <c r="F12" s="2"/>
    </row>
    <row r="13" spans="1:9" s="24" customFormat="1" ht="27" customHeight="1" x14ac:dyDescent="0.2">
      <c r="A13" s="33" t="s">
        <v>22</v>
      </c>
      <c r="B13" s="25" t="s">
        <v>4</v>
      </c>
      <c r="C13" s="40">
        <v>3977</v>
      </c>
      <c r="D13" s="43">
        <v>4561</v>
      </c>
      <c r="E13" s="30"/>
      <c r="F13" s="26">
        <f>(D13-C13)/C13</f>
        <v>0.14684435504148857</v>
      </c>
      <c r="I13" s="1"/>
    </row>
    <row r="14" spans="1:9" x14ac:dyDescent="0.2">
      <c r="C14" s="2"/>
      <c r="D14" s="2"/>
      <c r="E14" s="15"/>
    </row>
    <row r="16" spans="1:9" x14ac:dyDescent="0.2">
      <c r="A16" s="52" t="s">
        <v>38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abSelected="1" topLeftCell="A16" zoomScaleNormal="100" workbookViewId="0">
      <selection activeCell="G35" sqref="G35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31</v>
      </c>
      <c r="B3" s="36"/>
    </row>
    <row r="4" spans="1:22" x14ac:dyDescent="0.2">
      <c r="A4" s="35" t="s">
        <v>33</v>
      </c>
    </row>
    <row r="6" spans="1:22" ht="29.25" customHeight="1" x14ac:dyDescent="0.2">
      <c r="A6" s="6" t="s">
        <v>1</v>
      </c>
      <c r="B6" s="6" t="s">
        <v>14</v>
      </c>
      <c r="C6" s="7" t="s">
        <v>23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7">
        <v>43008</v>
      </c>
      <c r="O6" s="7" t="s">
        <v>0</v>
      </c>
    </row>
    <row r="7" spans="1:22" ht="13.9" customHeight="1" x14ac:dyDescent="0.2">
      <c r="A7" s="56" t="s">
        <v>19</v>
      </c>
      <c r="B7" s="3" t="s">
        <v>27</v>
      </c>
      <c r="C7" s="5">
        <v>0</v>
      </c>
      <c r="D7" s="5">
        <v>0</v>
      </c>
      <c r="E7" s="5">
        <v>0</v>
      </c>
      <c r="F7" s="3">
        <v>3</v>
      </c>
      <c r="G7" s="3">
        <v>120</v>
      </c>
      <c r="H7" s="3">
        <v>368</v>
      </c>
      <c r="I7" s="3">
        <v>311</v>
      </c>
      <c r="J7" s="3">
        <v>326</v>
      </c>
      <c r="K7" s="4">
        <v>322</v>
      </c>
      <c r="L7" s="4">
        <v>432</v>
      </c>
      <c r="M7" s="4">
        <v>619</v>
      </c>
      <c r="N7" s="4">
        <v>542</v>
      </c>
      <c r="O7" s="4">
        <v>3043</v>
      </c>
    </row>
    <row r="8" spans="1:22" x14ac:dyDescent="0.2">
      <c r="A8" s="57"/>
      <c r="B8" s="3" t="s">
        <v>28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5</v>
      </c>
      <c r="K8" s="5">
        <v>46</v>
      </c>
      <c r="L8" s="5">
        <v>160</v>
      </c>
      <c r="M8" s="4">
        <v>208</v>
      </c>
      <c r="N8" s="4">
        <v>156</v>
      </c>
      <c r="O8" s="4">
        <v>576</v>
      </c>
    </row>
    <row r="9" spans="1:22" x14ac:dyDescent="0.2">
      <c r="A9" s="57"/>
      <c r="B9" s="48" t="s">
        <v>29</v>
      </c>
      <c r="C9" s="5">
        <v>0</v>
      </c>
      <c r="D9" s="5">
        <v>0</v>
      </c>
      <c r="E9" s="5">
        <v>0</v>
      </c>
      <c r="F9" s="50">
        <v>0</v>
      </c>
      <c r="G9" s="50">
        <v>0</v>
      </c>
      <c r="H9" s="50">
        <v>0</v>
      </c>
      <c r="I9" s="50">
        <v>2</v>
      </c>
      <c r="J9" s="50">
        <v>12</v>
      </c>
      <c r="K9" s="50">
        <v>56</v>
      </c>
      <c r="L9" s="50">
        <v>87</v>
      </c>
      <c r="M9" s="49">
        <v>122</v>
      </c>
      <c r="N9" s="49">
        <v>133</v>
      </c>
      <c r="O9" s="49">
        <v>412</v>
      </c>
    </row>
    <row r="10" spans="1:22" ht="13.5" thickBot="1" x14ac:dyDescent="0.25">
      <c r="A10" s="57"/>
      <c r="B10" s="10" t="s">
        <v>30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1</v>
      </c>
      <c r="J10" s="39">
        <v>0</v>
      </c>
      <c r="K10" s="39">
        <v>2</v>
      </c>
      <c r="L10" s="39">
        <v>8</v>
      </c>
      <c r="M10" s="11">
        <v>40</v>
      </c>
      <c r="N10" s="11">
        <v>116</v>
      </c>
      <c r="O10" s="11">
        <v>167</v>
      </c>
      <c r="T10" s="2"/>
      <c r="U10" s="2"/>
      <c r="V10" s="2"/>
    </row>
    <row r="11" spans="1:22" ht="13.5" thickTop="1" x14ac:dyDescent="0.2">
      <c r="A11" s="57"/>
      <c r="B11" s="16" t="s">
        <v>15</v>
      </c>
      <c r="C11" s="51">
        <v>0</v>
      </c>
      <c r="D11" s="51">
        <v>0</v>
      </c>
      <c r="E11" s="51">
        <v>0</v>
      </c>
      <c r="F11" s="16">
        <v>3</v>
      </c>
      <c r="G11" s="16">
        <v>120</v>
      </c>
      <c r="H11" s="16">
        <v>368</v>
      </c>
      <c r="I11" s="16">
        <v>315</v>
      </c>
      <c r="J11" s="16">
        <v>343</v>
      </c>
      <c r="K11" s="19">
        <v>426</v>
      </c>
      <c r="L11" s="19">
        <v>687</v>
      </c>
      <c r="M11" s="19">
        <v>989</v>
      </c>
      <c r="N11" s="19">
        <v>947</v>
      </c>
      <c r="O11" s="19">
        <v>4198</v>
      </c>
      <c r="T11" s="2"/>
      <c r="U11" s="2"/>
      <c r="V11" s="2"/>
    </row>
    <row r="12" spans="1:22" x14ac:dyDescent="0.2">
      <c r="A12" s="58"/>
      <c r="B12" s="18" t="s">
        <v>16</v>
      </c>
      <c r="C12" s="20">
        <v>0</v>
      </c>
      <c r="D12" s="20">
        <v>0</v>
      </c>
      <c r="E12" s="20">
        <v>0</v>
      </c>
      <c r="F12" s="20">
        <v>7.1462601238685098E-4</v>
      </c>
      <c r="G12" s="20">
        <v>2.8585040495474001E-2</v>
      </c>
      <c r="H12" s="20">
        <v>8.7660790852786996E-2</v>
      </c>
      <c r="I12" s="20">
        <v>7.5035731300619302E-2</v>
      </c>
      <c r="J12" s="20">
        <v>8.1705574082896595E-2</v>
      </c>
      <c r="K12" s="20">
        <v>0.101476893758933</v>
      </c>
      <c r="L12" s="20">
        <v>0.16364935683658899</v>
      </c>
      <c r="M12" s="20">
        <v>0.235588375416865</v>
      </c>
      <c r="N12" s="20">
        <v>0.225583611243449</v>
      </c>
      <c r="O12" s="20">
        <v>1</v>
      </c>
    </row>
    <row r="14" spans="1:22" ht="12.75" customHeight="1" x14ac:dyDescent="0.2">
      <c r="A14" s="56" t="s">
        <v>20</v>
      </c>
      <c r="B14" s="3" t="s">
        <v>27</v>
      </c>
      <c r="C14" s="4">
        <v>14</v>
      </c>
      <c r="D14" s="4">
        <v>3</v>
      </c>
      <c r="E14" s="4">
        <v>6</v>
      </c>
      <c r="F14" s="4">
        <v>7</v>
      </c>
      <c r="G14" s="4">
        <v>16</v>
      </c>
      <c r="H14" s="4">
        <v>29</v>
      </c>
      <c r="I14" s="4">
        <v>111</v>
      </c>
      <c r="J14" s="4">
        <v>170</v>
      </c>
      <c r="K14" s="4">
        <v>293</v>
      </c>
      <c r="L14" s="4">
        <v>452</v>
      </c>
      <c r="M14" s="4">
        <v>1237</v>
      </c>
      <c r="N14" s="4">
        <v>1280</v>
      </c>
      <c r="O14" s="4">
        <v>3618</v>
      </c>
    </row>
    <row r="15" spans="1:22" x14ac:dyDescent="0.2">
      <c r="A15" s="57"/>
      <c r="B15" s="3" t="s">
        <v>28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9</v>
      </c>
      <c r="J15" s="5">
        <v>8</v>
      </c>
      <c r="K15" s="4">
        <v>44</v>
      </c>
      <c r="L15" s="4">
        <v>191</v>
      </c>
      <c r="M15" s="4">
        <v>299</v>
      </c>
      <c r="N15" s="4">
        <v>278</v>
      </c>
      <c r="O15" s="4">
        <v>830</v>
      </c>
    </row>
    <row r="16" spans="1:22" x14ac:dyDescent="0.2">
      <c r="A16" s="57"/>
      <c r="B16" s="3" t="s">
        <v>29</v>
      </c>
      <c r="C16" s="5">
        <v>3</v>
      </c>
      <c r="D16" s="5">
        <v>0</v>
      </c>
      <c r="E16" s="5">
        <v>0</v>
      </c>
      <c r="F16" s="5">
        <v>0</v>
      </c>
      <c r="G16" s="5">
        <v>0</v>
      </c>
      <c r="H16" s="5">
        <v>2</v>
      </c>
      <c r="I16" s="5">
        <v>1</v>
      </c>
      <c r="J16" s="5">
        <v>4</v>
      </c>
      <c r="K16" s="4">
        <v>23</v>
      </c>
      <c r="L16" s="4">
        <v>184</v>
      </c>
      <c r="M16" s="4">
        <v>403</v>
      </c>
      <c r="N16" s="4">
        <v>312</v>
      </c>
      <c r="O16" s="4">
        <v>932</v>
      </c>
    </row>
    <row r="17" spans="1:15" x14ac:dyDescent="0.2">
      <c r="A17" s="57"/>
      <c r="B17" s="48" t="s">
        <v>30</v>
      </c>
      <c r="C17" s="5">
        <v>4</v>
      </c>
      <c r="D17" s="5">
        <v>2</v>
      </c>
      <c r="E17" s="5">
        <v>2</v>
      </c>
      <c r="F17" s="5">
        <v>6</v>
      </c>
      <c r="G17" s="5">
        <v>0</v>
      </c>
      <c r="H17" s="5">
        <v>0</v>
      </c>
      <c r="I17" s="5">
        <v>3</v>
      </c>
      <c r="J17" s="5">
        <v>6</v>
      </c>
      <c r="K17" s="4">
        <v>6</v>
      </c>
      <c r="L17" s="4">
        <v>6</v>
      </c>
      <c r="M17" s="4">
        <v>16</v>
      </c>
      <c r="N17" s="4">
        <v>87</v>
      </c>
      <c r="O17" s="4">
        <v>138</v>
      </c>
    </row>
    <row r="18" spans="1:15" ht="13.5" thickBot="1" x14ac:dyDescent="0.25">
      <c r="A18" s="57"/>
      <c r="B18" s="10" t="s">
        <v>17</v>
      </c>
      <c r="C18" s="39">
        <v>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11">
        <v>2</v>
      </c>
      <c r="L18" s="11">
        <v>6</v>
      </c>
      <c r="M18" s="11">
        <v>27</v>
      </c>
      <c r="N18" s="11">
        <v>173</v>
      </c>
      <c r="O18" s="11">
        <v>209</v>
      </c>
    </row>
    <row r="19" spans="1:15" ht="13.5" thickTop="1" x14ac:dyDescent="0.2">
      <c r="A19" s="57"/>
      <c r="B19" s="16" t="s">
        <v>15</v>
      </c>
      <c r="C19" s="16">
        <v>23</v>
      </c>
      <c r="D19" s="16">
        <v>5</v>
      </c>
      <c r="E19" s="16">
        <v>8</v>
      </c>
      <c r="F19" s="16">
        <v>13</v>
      </c>
      <c r="G19" s="16">
        <v>16</v>
      </c>
      <c r="H19" s="16">
        <v>31</v>
      </c>
      <c r="I19" s="16">
        <v>124</v>
      </c>
      <c r="J19" s="16">
        <v>188</v>
      </c>
      <c r="K19" s="19">
        <v>368</v>
      </c>
      <c r="L19" s="19">
        <v>839</v>
      </c>
      <c r="M19" s="19">
        <v>1982</v>
      </c>
      <c r="N19" s="19">
        <v>2130</v>
      </c>
      <c r="O19" s="19">
        <v>5727</v>
      </c>
    </row>
    <row r="20" spans="1:15" x14ac:dyDescent="0.2">
      <c r="A20" s="58"/>
      <c r="B20" s="18" t="s">
        <v>16</v>
      </c>
      <c r="C20" s="20">
        <v>4.0160642570281103E-3</v>
      </c>
      <c r="D20" s="20">
        <v>8.73057447180025E-4</v>
      </c>
      <c r="E20" s="20">
        <v>1.3968919154880399E-3</v>
      </c>
      <c r="F20" s="20">
        <v>2.2699493626680599E-3</v>
      </c>
      <c r="G20" s="20">
        <v>2.7937838309760798E-3</v>
      </c>
      <c r="H20" s="20">
        <v>5.4129561725161498E-3</v>
      </c>
      <c r="I20" s="20">
        <v>2.1651824690064599E-2</v>
      </c>
      <c r="J20" s="20">
        <v>3.2826960013968898E-2</v>
      </c>
      <c r="K20" s="20">
        <v>6.4257028112449793E-2</v>
      </c>
      <c r="L20" s="20">
        <v>0.14649903963680799</v>
      </c>
      <c r="M20" s="20">
        <v>0.34607997206216201</v>
      </c>
      <c r="N20" s="20">
        <v>0.37192247249868998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6" t="s">
        <v>21</v>
      </c>
      <c r="B22" s="3" t="s">
        <v>27</v>
      </c>
      <c r="C22" s="4">
        <v>15</v>
      </c>
      <c r="D22" s="4">
        <v>4</v>
      </c>
      <c r="E22" s="4">
        <v>14</v>
      </c>
      <c r="F22" s="4">
        <v>17</v>
      </c>
      <c r="G22" s="4">
        <v>24</v>
      </c>
      <c r="H22" s="4">
        <v>60</v>
      </c>
      <c r="I22" s="4">
        <v>135</v>
      </c>
      <c r="J22" s="4">
        <v>349</v>
      </c>
      <c r="K22" s="4">
        <v>481</v>
      </c>
      <c r="L22" s="4">
        <v>575</v>
      </c>
      <c r="M22" s="4">
        <v>690</v>
      </c>
      <c r="N22" s="4">
        <v>648</v>
      </c>
      <c r="O22" s="4">
        <v>3012</v>
      </c>
    </row>
    <row r="23" spans="1:15" x14ac:dyDescent="0.2">
      <c r="A23" s="57"/>
      <c r="B23" s="3" t="s">
        <v>28</v>
      </c>
      <c r="C23" s="5">
        <v>0</v>
      </c>
      <c r="D23" s="5">
        <v>1</v>
      </c>
      <c r="E23" s="5">
        <v>3</v>
      </c>
      <c r="F23" s="5">
        <v>6</v>
      </c>
      <c r="G23" s="5">
        <v>3</v>
      </c>
      <c r="H23" s="5">
        <v>73</v>
      </c>
      <c r="I23" s="5">
        <v>52</v>
      </c>
      <c r="J23" s="5">
        <v>57</v>
      </c>
      <c r="K23" s="4">
        <v>77</v>
      </c>
      <c r="L23" s="4">
        <v>228</v>
      </c>
      <c r="M23" s="4">
        <v>357</v>
      </c>
      <c r="N23" s="4">
        <v>395</v>
      </c>
      <c r="O23" s="4">
        <v>1252</v>
      </c>
    </row>
    <row r="24" spans="1:15" x14ac:dyDescent="0.2">
      <c r="A24" s="57"/>
      <c r="B24" s="3" t="s">
        <v>29</v>
      </c>
      <c r="C24" s="5">
        <v>0</v>
      </c>
      <c r="D24" s="5">
        <v>0</v>
      </c>
      <c r="E24" s="5">
        <v>0</v>
      </c>
      <c r="F24" s="5">
        <v>0</v>
      </c>
      <c r="G24" s="5">
        <v>6</v>
      </c>
      <c r="H24" s="5">
        <v>2</v>
      </c>
      <c r="I24" s="5">
        <v>4</v>
      </c>
      <c r="J24" s="5">
        <v>11</v>
      </c>
      <c r="K24" s="4">
        <v>48</v>
      </c>
      <c r="L24" s="4">
        <v>109</v>
      </c>
      <c r="M24" s="4">
        <v>318</v>
      </c>
      <c r="N24" s="4">
        <v>305</v>
      </c>
      <c r="O24" s="4">
        <v>803</v>
      </c>
    </row>
    <row r="25" spans="1:15" x14ac:dyDescent="0.2">
      <c r="A25" s="57"/>
      <c r="B25" s="48" t="s">
        <v>30</v>
      </c>
      <c r="C25" s="5">
        <v>1</v>
      </c>
      <c r="D25" s="5">
        <v>0</v>
      </c>
      <c r="E25" s="5">
        <v>0</v>
      </c>
      <c r="F25" s="5">
        <v>1</v>
      </c>
      <c r="G25" s="5">
        <v>2</v>
      </c>
      <c r="H25" s="5">
        <v>0</v>
      </c>
      <c r="I25" s="5">
        <v>0</v>
      </c>
      <c r="J25" s="5">
        <v>3</v>
      </c>
      <c r="K25" s="4">
        <v>1</v>
      </c>
      <c r="L25" s="4">
        <v>9</v>
      </c>
      <c r="M25" s="4">
        <v>28</v>
      </c>
      <c r="N25" s="4">
        <v>93</v>
      </c>
      <c r="O25" s="4">
        <v>138</v>
      </c>
    </row>
    <row r="26" spans="1:15" ht="13.5" thickBot="1" x14ac:dyDescent="0.25">
      <c r="A26" s="57"/>
      <c r="B26" s="10" t="s">
        <v>17</v>
      </c>
      <c r="C26" s="39">
        <v>3</v>
      </c>
      <c r="D26" s="39">
        <v>0</v>
      </c>
      <c r="E26" s="39">
        <v>0</v>
      </c>
      <c r="F26" s="39">
        <v>1</v>
      </c>
      <c r="G26" s="39">
        <v>3</v>
      </c>
      <c r="H26" s="39">
        <v>1</v>
      </c>
      <c r="I26" s="39">
        <v>4</v>
      </c>
      <c r="J26" s="39">
        <v>1</v>
      </c>
      <c r="K26" s="11">
        <v>5</v>
      </c>
      <c r="L26" s="11">
        <v>15</v>
      </c>
      <c r="M26" s="11">
        <v>32</v>
      </c>
      <c r="N26" s="11">
        <v>169</v>
      </c>
      <c r="O26" s="11">
        <v>234</v>
      </c>
    </row>
    <row r="27" spans="1:15" ht="13.5" thickTop="1" x14ac:dyDescent="0.2">
      <c r="A27" s="57"/>
      <c r="B27" s="16" t="s">
        <v>15</v>
      </c>
      <c r="C27" s="16">
        <v>19</v>
      </c>
      <c r="D27" s="16">
        <v>5</v>
      </c>
      <c r="E27" s="16">
        <v>17</v>
      </c>
      <c r="F27" s="16">
        <v>25</v>
      </c>
      <c r="G27" s="16">
        <v>38</v>
      </c>
      <c r="H27" s="16">
        <v>136</v>
      </c>
      <c r="I27" s="16">
        <v>195</v>
      </c>
      <c r="J27" s="16">
        <v>421</v>
      </c>
      <c r="K27" s="19">
        <v>612</v>
      </c>
      <c r="L27" s="19">
        <v>936</v>
      </c>
      <c r="M27" s="19">
        <v>1425</v>
      </c>
      <c r="N27" s="19">
        <v>1610</v>
      </c>
      <c r="O27" s="19">
        <v>5439</v>
      </c>
    </row>
    <row r="28" spans="1:15" x14ac:dyDescent="0.2">
      <c r="A28" s="58"/>
      <c r="B28" s="18" t="s">
        <v>16</v>
      </c>
      <c r="C28" s="20">
        <v>3.49328920757492E-3</v>
      </c>
      <c r="D28" s="20">
        <v>9.1928663357234797E-4</v>
      </c>
      <c r="E28" s="20">
        <v>3.1255745541459799E-3</v>
      </c>
      <c r="F28" s="20">
        <v>4.5964331678617397E-3</v>
      </c>
      <c r="G28" s="20">
        <v>6.9865784151498401E-3</v>
      </c>
      <c r="H28" s="20">
        <v>2.5004596433167901E-2</v>
      </c>
      <c r="I28" s="20">
        <v>3.58521787093216E-2</v>
      </c>
      <c r="J28" s="20">
        <v>7.7403934546791703E-2</v>
      </c>
      <c r="K28" s="20">
        <v>0.112520683949255</v>
      </c>
      <c r="L28" s="20">
        <v>0.172090457804744</v>
      </c>
      <c r="M28" s="20">
        <v>0.26199669056811897</v>
      </c>
      <c r="N28" s="20">
        <v>0.29601029601029599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6" t="s">
        <v>22</v>
      </c>
      <c r="B30" s="3" t="s">
        <v>27</v>
      </c>
      <c r="C30" s="4">
        <v>24</v>
      </c>
      <c r="D30" s="4">
        <v>12</v>
      </c>
      <c r="E30" s="4">
        <v>14</v>
      </c>
      <c r="F30" s="4">
        <v>22</v>
      </c>
      <c r="G30" s="4">
        <v>46</v>
      </c>
      <c r="H30" s="4">
        <v>63</v>
      </c>
      <c r="I30" s="4">
        <v>128</v>
      </c>
      <c r="J30" s="4">
        <v>244</v>
      </c>
      <c r="K30" s="4">
        <v>376</v>
      </c>
      <c r="L30" s="4">
        <v>571</v>
      </c>
      <c r="M30" s="4">
        <v>652</v>
      </c>
      <c r="N30" s="4">
        <v>621</v>
      </c>
      <c r="O30" s="4">
        <v>2773</v>
      </c>
    </row>
    <row r="31" spans="1:15" x14ac:dyDescent="0.2">
      <c r="A31" s="57"/>
      <c r="B31" s="3" t="s">
        <v>28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9</v>
      </c>
      <c r="I31" s="5">
        <v>11</v>
      </c>
      <c r="J31" s="5">
        <v>27</v>
      </c>
      <c r="K31" s="5">
        <v>62</v>
      </c>
      <c r="L31" s="4">
        <v>160</v>
      </c>
      <c r="M31" s="4">
        <v>226</v>
      </c>
      <c r="N31" s="4">
        <v>254</v>
      </c>
      <c r="O31" s="4">
        <v>749</v>
      </c>
    </row>
    <row r="32" spans="1:15" x14ac:dyDescent="0.2">
      <c r="A32" s="57"/>
      <c r="B32" s="3" t="s">
        <v>29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</v>
      </c>
      <c r="I32" s="5">
        <v>0</v>
      </c>
      <c r="J32" s="5">
        <v>8</v>
      </c>
      <c r="K32" s="5">
        <v>64</v>
      </c>
      <c r="L32" s="4">
        <v>173</v>
      </c>
      <c r="M32" s="4">
        <v>277</v>
      </c>
      <c r="N32" s="4">
        <v>191</v>
      </c>
      <c r="O32" s="4">
        <v>714</v>
      </c>
    </row>
    <row r="33" spans="1:17" x14ac:dyDescent="0.2">
      <c r="A33" s="57"/>
      <c r="B33" s="48" t="s">
        <v>30</v>
      </c>
      <c r="C33" s="50">
        <v>0</v>
      </c>
      <c r="D33" s="50">
        <v>0</v>
      </c>
      <c r="E33" s="50">
        <v>0</v>
      </c>
      <c r="F33" s="50">
        <v>1</v>
      </c>
      <c r="G33" s="50">
        <v>1</v>
      </c>
      <c r="H33" s="50">
        <v>0</v>
      </c>
      <c r="I33" s="50">
        <v>0</v>
      </c>
      <c r="J33" s="50">
        <v>17</v>
      </c>
      <c r="K33" s="50">
        <v>16</v>
      </c>
      <c r="L33" s="49">
        <v>44</v>
      </c>
      <c r="M33" s="49">
        <v>25</v>
      </c>
      <c r="N33" s="49">
        <v>60</v>
      </c>
      <c r="O33" s="49">
        <v>164</v>
      </c>
    </row>
    <row r="34" spans="1:17" ht="13.5" thickBot="1" x14ac:dyDescent="0.25">
      <c r="A34" s="57"/>
      <c r="B34" s="10" t="s">
        <v>17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1</v>
      </c>
      <c r="I34" s="39">
        <v>2</v>
      </c>
      <c r="J34" s="39">
        <v>5</v>
      </c>
      <c r="K34" s="39">
        <v>5</v>
      </c>
      <c r="L34" s="11">
        <v>12</v>
      </c>
      <c r="M34" s="11">
        <v>18</v>
      </c>
      <c r="N34" s="11">
        <v>118</v>
      </c>
      <c r="O34" s="11">
        <v>161</v>
      </c>
    </row>
    <row r="35" spans="1:17" ht="13.5" thickTop="1" x14ac:dyDescent="0.2">
      <c r="A35" s="57"/>
      <c r="B35" s="16" t="s">
        <v>15</v>
      </c>
      <c r="C35" s="16">
        <v>24</v>
      </c>
      <c r="D35" s="16">
        <v>12</v>
      </c>
      <c r="E35" s="16">
        <v>14</v>
      </c>
      <c r="F35" s="16">
        <v>23</v>
      </c>
      <c r="G35" s="16">
        <v>47</v>
      </c>
      <c r="H35" s="16">
        <v>74</v>
      </c>
      <c r="I35" s="16">
        <v>141</v>
      </c>
      <c r="J35" s="16">
        <v>301</v>
      </c>
      <c r="K35" s="19">
        <v>523</v>
      </c>
      <c r="L35" s="19">
        <v>960</v>
      </c>
      <c r="M35" s="19">
        <v>1198</v>
      </c>
      <c r="N35" s="19">
        <v>1244</v>
      </c>
      <c r="O35" s="19">
        <v>4561</v>
      </c>
    </row>
    <row r="36" spans="1:17" x14ac:dyDescent="0.2">
      <c r="A36" s="58"/>
      <c r="B36" s="18" t="s">
        <v>16</v>
      </c>
      <c r="C36" s="20">
        <v>5.2620039465029597E-3</v>
      </c>
      <c r="D36" s="20">
        <v>2.6310019732514798E-3</v>
      </c>
      <c r="E36" s="20">
        <v>3.0695023021267299E-3</v>
      </c>
      <c r="F36" s="20">
        <v>5.0427537820653401E-3</v>
      </c>
      <c r="G36" s="20">
        <v>1.0304757728568301E-2</v>
      </c>
      <c r="H36" s="20">
        <v>1.6224512168384098E-2</v>
      </c>
      <c r="I36" s="20">
        <v>3.0914273185704898E-2</v>
      </c>
      <c r="J36" s="20">
        <v>6.5994299495724607E-2</v>
      </c>
      <c r="K36" s="20">
        <v>0.114667836000877</v>
      </c>
      <c r="L36" s="20">
        <v>0.21048015786011801</v>
      </c>
      <c r="M36" s="20">
        <v>0.26266169699627301</v>
      </c>
      <c r="N36" s="20">
        <v>0.27274720456040302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2" t="s">
        <v>38</v>
      </c>
    </row>
    <row r="39" spans="1:17" x14ac:dyDescent="0.2">
      <c r="A39" s="12" t="s">
        <v>8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298B1B-CD59-4ABB-A335-2FE4218F0F1E}"/>
</file>

<file path=customXml/itemProps2.xml><?xml version="1.0" encoding="utf-8"?>
<ds:datastoreItem xmlns:ds="http://schemas.openxmlformats.org/officeDocument/2006/customXml" ds:itemID="{80BD252B-8B19-4FF8-8A78-0EF53976DD9F}"/>
</file>

<file path=customXml/itemProps3.xml><?xml version="1.0" encoding="utf-8"?>
<ds:datastoreItem xmlns:ds="http://schemas.openxmlformats.org/officeDocument/2006/customXml" ds:itemID="{BAF32964-1021-44A8-86EE-B8A7FD835D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Flussi</vt:lpstr>
      <vt:lpstr>Variazione pendenti</vt:lpstr>
      <vt:lpstr>Stratigrafia pendenti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2017-11-15T09:37:46Z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