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2">'Stratigrafia pendenti'!$A$1:$O$37</definedName>
    <definedName name="_xlnm.Print_Area" localSheetId="1">'Variazione pendenti'!$A$1:$G$17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9" i="7" l="1"/>
  <c r="F13" i="7" l="1"/>
  <c r="G31" i="6" l="1"/>
  <c r="E31" i="6"/>
  <c r="C31" i="6"/>
  <c r="G22" i="6"/>
  <c r="E22" i="6"/>
  <c r="C22" i="6"/>
  <c r="F11" i="7" l="1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<sst xmlns="http://schemas.openxmlformats.org/spreadsheetml/2006/main" count="111" uniqueCount="39">
  <si>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</si>
  <si>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</si>
  <si>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</si>
  <si>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</si>
  <si>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</si>
  <si>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</si>
  <si>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</si>
  <si>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</si>
  <si>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</si>
  <si>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</si>
  <si>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</si>
  <si>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</si>
  <si>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</si>
  <si>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</si>
  <si>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</si>
  <si>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</si>
  <si>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Caltanissetta</t>
  </si>
  <si>
    <t>Corte d'Appello di Caltanissetta</t>
  </si>
  <si>
    <t>Tribunale Ordinario di Caltanissetta</t>
  </si>
  <si>
    <t>Tribunale Ordinario di Enna</t>
  </si>
  <si>
    <t>Tribunale Ordinario di Gela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</si>
  <si>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</si>
  <si>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</si>
  <si>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</si>
  <si>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</si>
  <si>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</si>
  <si>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</si>
  <si>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</si>
  <si>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</si>
  <si>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</si>
  <si>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</si>
  <si>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Fino al 2007</t>
  </si>
  <si>
    <t>Pendenti al 31/12/2015</t>
  </si>
  <si>
    <t>Pendenti al 30 giugno 2018</t>
  </si>
  <si>
    <t>Anni 2016 - 30 giugno 2018</t>
  </si>
  <si>
    <t>Pendenti al 30/06/2018</t>
  </si>
  <si>
    <t>Iscritti 1° sem 2018</t>
  </si>
  <si>
    <t>Definiti 1° sem 2018</t>
  </si>
  <si>
    <t>Ultimo aggiornamento del sistema di rilevazione avvenuto il 6 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</si>
</sst>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0" fontId="2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0" xfId="0" applyFont="1"/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zoomScaleNormal="100" workbookViewId="0">
      <selection activeCell="A42" sqref="A42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28</v>
      </c>
      <c r="B3" s="36"/>
    </row>
    <row r="4" spans="1:15" x14ac:dyDescent="0.2">
      <c r="A4" s="35" t="s">
        <v>34</v>
      </c>
      <c r="B4" s="36"/>
    </row>
    <row r="6" spans="1:15" ht="25.5" x14ac:dyDescent="0.2">
      <c r="A6" s="6" t="s">
        <v>1</v>
      </c>
      <c r="B6" s="6" t="s">
        <v>12</v>
      </c>
      <c r="C6" s="7" t="s">
        <v>21</v>
      </c>
      <c r="D6" s="7" t="s">
        <v>22</v>
      </c>
      <c r="E6" s="7" t="s">
        <v>29</v>
      </c>
      <c r="F6" s="7" t="s">
        <v>30</v>
      </c>
      <c r="G6" s="7" t="s">
        <v>36</v>
      </c>
      <c r="H6" s="7" t="s">
        <v>37</v>
      </c>
    </row>
    <row r="7" spans="1:15" ht="12.75" customHeight="1" x14ac:dyDescent="0.2">
      <c r="A7" s="52" t="s">
        <v>17</v>
      </c>
      <c r="B7" s="3" t="s">
        <v>23</v>
      </c>
      <c r="C7" s="4">
        <v>697</v>
      </c>
      <c r="D7" s="4">
        <v>354</v>
      </c>
      <c r="E7" s="4">
        <v>920</v>
      </c>
      <c r="F7" s="4">
        <v>426</v>
      </c>
      <c r="G7" s="4">
        <v>507</v>
      </c>
      <c r="H7" s="4">
        <v>452</v>
      </c>
    </row>
    <row r="8" spans="1:15" ht="12.75" customHeight="1" x14ac:dyDescent="0.2">
      <c r="A8" s="52"/>
      <c r="B8" s="3" t="s">
        <v>24</v>
      </c>
      <c r="C8" s="4">
        <v>227</v>
      </c>
      <c r="D8" s="4">
        <v>243</v>
      </c>
      <c r="E8" s="4">
        <v>196</v>
      </c>
      <c r="F8" s="4">
        <v>232</v>
      </c>
      <c r="G8" s="4">
        <v>92</v>
      </c>
      <c r="H8" s="4">
        <v>100</v>
      </c>
    </row>
    <row r="9" spans="1:15" ht="12.75" customHeight="1" x14ac:dyDescent="0.2">
      <c r="A9" s="52"/>
      <c r="B9" s="47" t="s">
        <v>25</v>
      </c>
      <c r="C9" s="48">
        <v>135</v>
      </c>
      <c r="D9" s="48">
        <v>317</v>
      </c>
      <c r="E9" s="48">
        <v>172</v>
      </c>
      <c r="F9" s="48">
        <v>229</v>
      </c>
      <c r="G9" s="48">
        <v>88</v>
      </c>
      <c r="H9" s="48">
        <v>75</v>
      </c>
    </row>
    <row r="10" spans="1:15" ht="12.75" customHeight="1" thickBot="1" x14ac:dyDescent="0.25">
      <c r="A10" s="52"/>
      <c r="B10" s="10" t="s">
        <v>26</v>
      </c>
      <c r="C10" s="11">
        <v>330</v>
      </c>
      <c r="D10" s="11">
        <v>338</v>
      </c>
      <c r="E10" s="39">
        <v>269</v>
      </c>
      <c r="F10" s="11">
        <v>309</v>
      </c>
      <c r="G10" s="11">
        <v>123</v>
      </c>
      <c r="H10" s="11">
        <v>166</v>
      </c>
      <c r="J10" s="2"/>
      <c r="K10" s="2"/>
      <c r="L10" s="2"/>
      <c r="M10" s="2"/>
      <c r="N10" s="2"/>
      <c r="O10" s="2"/>
    </row>
    <row r="11" spans="1:15" ht="13.5" thickTop="1" x14ac:dyDescent="0.2">
      <c r="A11" s="52"/>
      <c r="B11" s="16" t="s">
        <v>4</v>
      </c>
      <c r="C11" s="17">
        <v>1389</v>
      </c>
      <c r="D11" s="17">
        <v>1252</v>
      </c>
      <c r="E11" s="17">
        <v>1557</v>
      </c>
      <c r="F11" s="17">
        <v>1196</v>
      </c>
      <c r="G11" s="17">
        <v>810</v>
      </c>
      <c r="H11" s="17">
        <v>793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3">
        <f>D11/C11</f>
        <v>0.90136789056875455</v>
      </c>
      <c r="D13" s="54"/>
      <c r="E13" s="53">
        <f>F11/E11</f>
        <v>0.7681438664097624</v>
      </c>
      <c r="F13" s="54"/>
      <c r="G13" s="53">
        <f>H11/G11</f>
        <v>0.9790123456790123</v>
      </c>
      <c r="H13" s="54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2" t="s">
        <v>18</v>
      </c>
      <c r="B15" s="3" t="s">
        <v>23</v>
      </c>
      <c r="C15" s="4">
        <v>2895</v>
      </c>
      <c r="D15" s="4">
        <v>2297</v>
      </c>
      <c r="E15" s="4">
        <v>2332</v>
      </c>
      <c r="F15" s="4">
        <v>2442</v>
      </c>
      <c r="G15" s="4">
        <v>995</v>
      </c>
      <c r="H15" s="4">
        <v>1247</v>
      </c>
    </row>
    <row r="16" spans="1:15" x14ac:dyDescent="0.2">
      <c r="A16" s="52" t="s">
        <v>2</v>
      </c>
      <c r="B16" s="3" t="s">
        <v>24</v>
      </c>
      <c r="C16" s="4">
        <v>859</v>
      </c>
      <c r="D16" s="4">
        <v>748</v>
      </c>
      <c r="E16" s="4">
        <v>719</v>
      </c>
      <c r="F16" s="4">
        <v>739</v>
      </c>
      <c r="G16" s="4">
        <v>442</v>
      </c>
      <c r="H16" s="4">
        <v>377</v>
      </c>
    </row>
    <row r="17" spans="1:8" x14ac:dyDescent="0.2">
      <c r="A17" s="52" t="s">
        <v>2</v>
      </c>
      <c r="B17" s="3" t="s">
        <v>25</v>
      </c>
      <c r="C17" s="4">
        <v>438</v>
      </c>
      <c r="D17" s="4">
        <v>289</v>
      </c>
      <c r="E17" s="4">
        <v>412</v>
      </c>
      <c r="F17" s="4">
        <v>247</v>
      </c>
      <c r="G17" s="4">
        <v>232</v>
      </c>
      <c r="H17" s="4">
        <v>181</v>
      </c>
    </row>
    <row r="18" spans="1:8" x14ac:dyDescent="0.2">
      <c r="A18" s="52"/>
      <c r="B18" s="47" t="s">
        <v>26</v>
      </c>
      <c r="C18" s="48">
        <v>428</v>
      </c>
      <c r="D18" s="48">
        <v>416</v>
      </c>
      <c r="E18" s="48">
        <v>519</v>
      </c>
      <c r="F18" s="48">
        <v>493</v>
      </c>
      <c r="G18" s="48">
        <v>236</v>
      </c>
      <c r="H18" s="48">
        <v>252</v>
      </c>
    </row>
    <row r="19" spans="1:8" ht="13.5" thickBot="1" x14ac:dyDescent="0.25">
      <c r="A19" s="52" t="s">
        <v>2</v>
      </c>
      <c r="B19" s="10" t="s">
        <v>15</v>
      </c>
      <c r="C19" s="11">
        <v>959</v>
      </c>
      <c r="D19" s="11">
        <v>894</v>
      </c>
      <c r="E19" s="39">
        <v>917</v>
      </c>
      <c r="F19" s="11">
        <v>933</v>
      </c>
      <c r="G19" s="11">
        <v>477</v>
      </c>
      <c r="H19" s="11">
        <v>461</v>
      </c>
    </row>
    <row r="20" spans="1:8" ht="13.5" thickTop="1" x14ac:dyDescent="0.2">
      <c r="A20" s="52"/>
      <c r="B20" s="16" t="s">
        <v>4</v>
      </c>
      <c r="C20" s="17">
        <v>5579</v>
      </c>
      <c r="D20" s="17">
        <v>4644</v>
      </c>
      <c r="E20" s="17">
        <v>4899</v>
      </c>
      <c r="F20" s="17">
        <v>4854</v>
      </c>
      <c r="G20" s="17">
        <v>2382</v>
      </c>
      <c r="H20" s="17">
        <v>2518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3">
        <f>D20/C20</f>
        <v>0.83240724144111844</v>
      </c>
      <c r="D22" s="54"/>
      <c r="E22" s="53">
        <f>F20/E20</f>
        <v>0.99081445192896511</v>
      </c>
      <c r="F22" s="54"/>
      <c r="G22" s="53">
        <f>H20/G20</f>
        <v>1.0570948782535685</v>
      </c>
      <c r="H22" s="54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2" t="s">
        <v>19</v>
      </c>
      <c r="B24" s="3" t="s">
        <v>23</v>
      </c>
      <c r="C24" s="4">
        <v>1119</v>
      </c>
      <c r="D24" s="4">
        <v>1249</v>
      </c>
      <c r="E24" s="4">
        <v>1077</v>
      </c>
      <c r="F24" s="4">
        <v>1233</v>
      </c>
      <c r="G24" s="4">
        <v>533</v>
      </c>
      <c r="H24" s="4">
        <v>513</v>
      </c>
    </row>
    <row r="25" spans="1:8" x14ac:dyDescent="0.2">
      <c r="A25" s="52" t="s">
        <v>3</v>
      </c>
      <c r="B25" s="3" t="s">
        <v>24</v>
      </c>
      <c r="C25" s="4">
        <v>904</v>
      </c>
      <c r="D25" s="4">
        <v>830</v>
      </c>
      <c r="E25" s="4">
        <v>1198</v>
      </c>
      <c r="F25" s="4">
        <v>1204</v>
      </c>
      <c r="G25" s="4">
        <v>535</v>
      </c>
      <c r="H25" s="4">
        <v>586</v>
      </c>
    </row>
    <row r="26" spans="1:8" x14ac:dyDescent="0.2">
      <c r="A26" s="52"/>
      <c r="B26" s="3" t="s">
        <v>25</v>
      </c>
      <c r="C26" s="4">
        <v>387</v>
      </c>
      <c r="D26" s="4">
        <v>307</v>
      </c>
      <c r="E26" s="4">
        <v>447</v>
      </c>
      <c r="F26" s="4">
        <v>310</v>
      </c>
      <c r="G26" s="4">
        <v>306</v>
      </c>
      <c r="H26" s="4">
        <v>151</v>
      </c>
    </row>
    <row r="27" spans="1:8" x14ac:dyDescent="0.2">
      <c r="A27" s="52" t="s">
        <v>3</v>
      </c>
      <c r="B27" s="47" t="s">
        <v>26</v>
      </c>
      <c r="C27" s="5">
        <v>637</v>
      </c>
      <c r="D27" s="4">
        <v>610</v>
      </c>
      <c r="E27" s="4">
        <v>509</v>
      </c>
      <c r="F27" s="4">
        <v>482</v>
      </c>
      <c r="G27" s="5">
        <v>277</v>
      </c>
      <c r="H27" s="4">
        <v>283</v>
      </c>
    </row>
    <row r="28" spans="1:8" ht="13.5" thickBot="1" x14ac:dyDescent="0.25">
      <c r="A28" s="52" t="s">
        <v>3</v>
      </c>
      <c r="B28" s="10" t="s">
        <v>15</v>
      </c>
      <c r="C28" s="11">
        <v>763</v>
      </c>
      <c r="D28" s="11">
        <v>713</v>
      </c>
      <c r="E28" s="39">
        <v>742</v>
      </c>
      <c r="F28" s="11">
        <v>776</v>
      </c>
      <c r="G28" s="11">
        <v>421</v>
      </c>
      <c r="H28" s="11">
        <v>417</v>
      </c>
    </row>
    <row r="29" spans="1:8" ht="13.5" thickTop="1" x14ac:dyDescent="0.2">
      <c r="A29" s="52"/>
      <c r="B29" s="16" t="s">
        <v>4</v>
      </c>
      <c r="C29" s="17">
        <v>3810</v>
      </c>
      <c r="D29" s="17">
        <v>3709</v>
      </c>
      <c r="E29" s="17">
        <v>3973</v>
      </c>
      <c r="F29" s="17">
        <v>4005</v>
      </c>
      <c r="G29" s="17">
        <v>2072</v>
      </c>
      <c r="H29" s="17">
        <v>1950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3">
        <f>D29/C29</f>
        <v>0.97349081364829393</v>
      </c>
      <c r="D31" s="54"/>
      <c r="E31" s="53">
        <f>F29/E29</f>
        <v>1.0080543669770954</v>
      </c>
      <c r="F31" s="54"/>
      <c r="G31" s="53">
        <f>H29/G29</f>
        <v>0.94111969111969107</v>
      </c>
      <c r="H31" s="54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2" t="s">
        <v>20</v>
      </c>
      <c r="B33" s="3" t="s">
        <v>23</v>
      </c>
      <c r="C33" s="4">
        <v>1047</v>
      </c>
      <c r="D33" s="4">
        <v>1035</v>
      </c>
      <c r="E33" s="4">
        <v>1023</v>
      </c>
      <c r="F33" s="4">
        <v>1294</v>
      </c>
      <c r="G33" s="4">
        <v>532</v>
      </c>
      <c r="H33" s="4">
        <v>759</v>
      </c>
    </row>
    <row r="34" spans="1:8" x14ac:dyDescent="0.2">
      <c r="A34" s="52"/>
      <c r="B34" s="3" t="s">
        <v>24</v>
      </c>
      <c r="C34" s="4">
        <v>749</v>
      </c>
      <c r="D34" s="4">
        <v>748</v>
      </c>
      <c r="E34" s="4">
        <v>711</v>
      </c>
      <c r="F34" s="4">
        <v>845</v>
      </c>
      <c r="G34" s="4">
        <v>447</v>
      </c>
      <c r="H34" s="4">
        <v>437</v>
      </c>
    </row>
    <row r="35" spans="1:8" x14ac:dyDescent="0.2">
      <c r="A35" s="52"/>
      <c r="B35" s="3" t="s">
        <v>25</v>
      </c>
      <c r="C35" s="4">
        <v>353</v>
      </c>
      <c r="D35" s="4">
        <v>167</v>
      </c>
      <c r="E35" s="4">
        <v>247</v>
      </c>
      <c r="F35" s="4">
        <v>303</v>
      </c>
      <c r="G35" s="4">
        <v>147</v>
      </c>
      <c r="H35" s="4">
        <v>234</v>
      </c>
    </row>
    <row r="36" spans="1:8" x14ac:dyDescent="0.2">
      <c r="A36" s="52"/>
      <c r="B36" s="47" t="s">
        <v>26</v>
      </c>
      <c r="C36" s="5">
        <v>313</v>
      </c>
      <c r="D36" s="4">
        <v>295</v>
      </c>
      <c r="E36" s="4">
        <v>368</v>
      </c>
      <c r="F36" s="4">
        <v>380</v>
      </c>
      <c r="G36" s="4">
        <v>212</v>
      </c>
      <c r="H36" s="4">
        <v>187</v>
      </c>
    </row>
    <row r="37" spans="1:8" ht="13.5" thickBot="1" x14ac:dyDescent="0.25">
      <c r="A37" s="52"/>
      <c r="B37" s="10" t="s">
        <v>15</v>
      </c>
      <c r="C37" s="11">
        <v>701</v>
      </c>
      <c r="D37" s="11">
        <v>751</v>
      </c>
      <c r="E37" s="39">
        <v>748</v>
      </c>
      <c r="F37" s="11">
        <v>777</v>
      </c>
      <c r="G37" s="11">
        <v>366</v>
      </c>
      <c r="H37" s="11">
        <v>396</v>
      </c>
    </row>
    <row r="38" spans="1:8" ht="13.5" thickTop="1" x14ac:dyDescent="0.2">
      <c r="A38" s="52"/>
      <c r="B38" s="16" t="s">
        <v>4</v>
      </c>
      <c r="C38" s="17">
        <v>3163</v>
      </c>
      <c r="D38" s="17">
        <v>2996</v>
      </c>
      <c r="E38" s="17">
        <v>3097</v>
      </c>
      <c r="F38" s="17">
        <v>3599</v>
      </c>
      <c r="G38" s="17">
        <v>1704</v>
      </c>
      <c r="H38" s="17">
        <v>2013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3">
        <f>D38/C38</f>
        <v>0.94720202339551063</v>
      </c>
      <c r="D40" s="54"/>
      <c r="E40" s="53">
        <f>F38/E38</f>
        <v>1.1620923474329996</v>
      </c>
      <c r="F40" s="54"/>
      <c r="G40" s="53">
        <f>H38/G38</f>
        <v>1.181338028169014</v>
      </c>
      <c r="H40" s="54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8" t="s">
        <v>38</v>
      </c>
      <c r="C42" s="2"/>
      <c r="D42" s="2"/>
    </row>
    <row r="43" spans="1:8" x14ac:dyDescent="0.2">
      <c r="A43" s="12" t="s">
        <v>5</v>
      </c>
      <c r="C43" s="2"/>
      <c r="D43" s="2"/>
    </row>
    <row r="44" spans="1:8" x14ac:dyDescent="0.2">
      <c r="C44" s="2"/>
      <c r="D44" s="2"/>
    </row>
    <row r="45" spans="1:8" x14ac:dyDescent="0.2">
      <c r="C45" s="2"/>
      <c r="D45" s="2"/>
    </row>
    <row r="46" spans="1:8" x14ac:dyDescent="0.2">
      <c r="C46" s="2"/>
      <c r="D46" s="2"/>
    </row>
    <row r="47" spans="1:8" x14ac:dyDescent="0.2">
      <c r="C47" s="2"/>
      <c r="D47" s="2"/>
    </row>
    <row r="48" spans="1: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</sheetData>
  <mergeCells count="16">
    <mergeCell ref="E31:F31"/>
    <mergeCell ref="G31:H31"/>
    <mergeCell ref="C40:D40"/>
    <mergeCell ref="E40:F40"/>
    <mergeCell ref="G40:H40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31" priority="83" operator="greaterThan">
      <formula>1</formula>
    </cfRule>
    <cfRule type="cellIs" dxfId="30" priority="84" operator="lessThan">
      <formula>1</formula>
    </cfRule>
  </conditionalFormatting>
  <conditionalFormatting sqref="G13:H13">
    <cfRule type="cellIs" dxfId="29" priority="81" operator="greaterThan">
      <formula>1</formula>
    </cfRule>
    <cfRule type="cellIs" dxfId="28" priority="82" operator="lessThan">
      <formula>1</formula>
    </cfRule>
  </conditionalFormatting>
  <conditionalFormatting sqref="C22:D22">
    <cfRule type="cellIs" dxfId="27" priority="79" operator="greaterThan">
      <formula>1</formula>
    </cfRule>
    <cfRule type="cellIs" dxfId="26" priority="80" operator="lessThan">
      <formula>1</formula>
    </cfRule>
  </conditionalFormatting>
  <conditionalFormatting sqref="E22:F22">
    <cfRule type="cellIs" dxfId="25" priority="77" operator="greaterThan">
      <formula>1</formula>
    </cfRule>
    <cfRule type="cellIs" dxfId="24" priority="78" operator="lessThan">
      <formula>1</formula>
    </cfRule>
  </conditionalFormatting>
  <conditionalFormatting sqref="G22:H22">
    <cfRule type="cellIs" dxfId="23" priority="75" operator="greaterThan">
      <formula>1</formula>
    </cfRule>
    <cfRule type="cellIs" dxfId="22" priority="76" operator="lessThan">
      <formula>1</formula>
    </cfRule>
  </conditionalFormatting>
  <conditionalFormatting sqref="C31:D31">
    <cfRule type="cellIs" dxfId="21" priority="73" operator="greaterThan">
      <formula>1</formula>
    </cfRule>
    <cfRule type="cellIs" dxfId="20" priority="74" operator="lessThan">
      <formula>1</formula>
    </cfRule>
  </conditionalFormatting>
  <conditionalFormatting sqref="E31:F31">
    <cfRule type="cellIs" dxfId="19" priority="71" operator="greaterThan">
      <formula>1</formula>
    </cfRule>
    <cfRule type="cellIs" dxfId="18" priority="72" operator="lessThan">
      <formula>1</formula>
    </cfRule>
  </conditionalFormatting>
  <conditionalFormatting sqref="G31:H31">
    <cfRule type="cellIs" dxfId="17" priority="69" operator="greaterThan">
      <formula>1</formula>
    </cfRule>
    <cfRule type="cellIs" dxfId="16" priority="70" operator="lessThan">
      <formula>1</formula>
    </cfRule>
  </conditionalFormatting>
  <conditionalFormatting sqref="C40:D40">
    <cfRule type="cellIs" dxfId="15" priority="67" operator="greaterThan">
      <formula>1</formula>
    </cfRule>
    <cfRule type="cellIs" dxfId="14" priority="68" operator="lessThan">
      <formula>1</formula>
    </cfRule>
  </conditionalFormatting>
  <conditionalFormatting sqref="E40:F40">
    <cfRule type="cellIs" dxfId="13" priority="65" operator="greaterThan">
      <formula>1</formula>
    </cfRule>
    <cfRule type="cellIs" dxfId="12" priority="66" operator="lessThan">
      <formula>1</formula>
    </cfRule>
  </conditionalFormatting>
  <conditionalFormatting sqref="G40:H40">
    <cfRule type="cellIs" dxfId="11" priority="63" operator="greaterThan">
      <formula>1</formula>
    </cfRule>
    <cfRule type="cellIs" dxfId="10" priority="64" operator="lessThan">
      <formula>1</formula>
    </cfRule>
  </conditionalFormatting>
  <conditionalFormatting sqref="C13:D13">
    <cfRule type="cellIs" dxfId="9" priority="43" operator="greaterThan">
      <formula>1</formula>
    </cfRule>
    <cfRule type="cellIs" dxfId="8" priority="44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B21" sqref="B21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16</v>
      </c>
    </row>
    <row r="2" spans="1:9" ht="15" x14ac:dyDescent="0.25">
      <c r="A2" s="9" t="s">
        <v>8</v>
      </c>
    </row>
    <row r="3" spans="1:9" x14ac:dyDescent="0.2">
      <c r="A3" s="35" t="s">
        <v>27</v>
      </c>
      <c r="B3" s="36"/>
    </row>
    <row r="4" spans="1:9" x14ac:dyDescent="0.2">
      <c r="A4" s="35" t="s">
        <v>34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12</v>
      </c>
      <c r="C6" s="31" t="s">
        <v>32</v>
      </c>
      <c r="D6" s="31" t="s">
        <v>35</v>
      </c>
      <c r="E6" s="29"/>
      <c r="F6" s="7" t="s">
        <v>9</v>
      </c>
    </row>
    <row r="7" spans="1:9" s="24" customFormat="1" ht="27" customHeight="1" x14ac:dyDescent="0.25">
      <c r="A7" s="33" t="s">
        <v>17</v>
      </c>
      <c r="B7" s="32" t="s">
        <v>4</v>
      </c>
      <c r="C7" s="46">
        <v>3861</v>
      </c>
      <c r="D7" s="46">
        <v>4351</v>
      </c>
      <c r="E7" s="30"/>
      <c r="F7" s="23">
        <f>(D7-C7)/C7</f>
        <v>0.1269101269101269</v>
      </c>
    </row>
    <row r="8" spans="1:9" x14ac:dyDescent="0.2">
      <c r="C8" s="2"/>
      <c r="D8" s="42"/>
      <c r="E8" s="15"/>
      <c r="F8" s="2"/>
    </row>
    <row r="9" spans="1:9" s="24" customFormat="1" ht="27" customHeight="1" x14ac:dyDescent="0.25">
      <c r="A9" s="33" t="s">
        <v>18</v>
      </c>
      <c r="B9" s="25" t="s">
        <v>4</v>
      </c>
      <c r="C9" s="40">
        <v>4984</v>
      </c>
      <c r="D9" s="43">
        <v>5643</v>
      </c>
      <c r="E9" s="30"/>
      <c r="F9" s="26">
        <f>(D9-C9)/C9</f>
        <v>0.132223113964687</v>
      </c>
    </row>
    <row r="10" spans="1:9" ht="14.45" customHeight="1" x14ac:dyDescent="0.2">
      <c r="A10" s="34"/>
      <c r="B10" s="14"/>
      <c r="C10" s="41"/>
      <c r="D10" s="44"/>
      <c r="E10" s="21"/>
      <c r="F10" s="22"/>
      <c r="H10" s="2"/>
    </row>
    <row r="11" spans="1:9" ht="27" customHeight="1" x14ac:dyDescent="0.2">
      <c r="A11" s="33" t="s">
        <v>19</v>
      </c>
      <c r="B11" s="25" t="s">
        <v>4</v>
      </c>
      <c r="C11" s="40">
        <v>5456</v>
      </c>
      <c r="D11" s="43">
        <v>5524</v>
      </c>
      <c r="E11" s="30"/>
      <c r="F11" s="26">
        <f>(D11-C11)/C11</f>
        <v>1.2463343108504398E-2</v>
      </c>
      <c r="H11" s="2"/>
    </row>
    <row r="12" spans="1:9" x14ac:dyDescent="0.2">
      <c r="C12" s="2"/>
      <c r="D12" s="45"/>
      <c r="E12" s="15"/>
      <c r="F12" s="2"/>
    </row>
    <row r="13" spans="1:9" s="24" customFormat="1" ht="27" customHeight="1" x14ac:dyDescent="0.2">
      <c r="A13" s="33" t="s">
        <v>20</v>
      </c>
      <c r="B13" s="25" t="s">
        <v>4</v>
      </c>
      <c r="C13" s="40">
        <v>4770</v>
      </c>
      <c r="D13" s="43">
        <v>4239</v>
      </c>
      <c r="E13" s="30"/>
      <c r="F13" s="26">
        <f>(D13-C13)/C13</f>
        <v>-0.11132075471698114</v>
      </c>
      <c r="I13" s="1"/>
    </row>
    <row r="14" spans="1:9" x14ac:dyDescent="0.2">
      <c r="C14" s="2"/>
      <c r="D14" s="2"/>
      <c r="E14" s="15"/>
    </row>
    <row r="16" spans="1:9" x14ac:dyDescent="0.2">
      <c r="A16" s="58" t="s">
        <v>38</v>
      </c>
    </row>
    <row r="17" spans="1:1" x14ac:dyDescent="0.2">
      <c r="A17" s="12" t="s">
        <v>5</v>
      </c>
    </row>
  </sheetData>
  <conditionalFormatting sqref="F7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9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1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3">
    <cfRule type="cellIs" dxfId="1" priority="23" operator="lessThan">
      <formula>0</formula>
    </cfRule>
    <cfRule type="cellIs" dxfId="0" priority="2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tabSelected="1" zoomScaleNormal="100" workbookViewId="0">
      <selection activeCell="C28" sqref="C28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16</v>
      </c>
    </row>
    <row r="2" spans="1:22" ht="15" x14ac:dyDescent="0.25">
      <c r="A2" s="9" t="s">
        <v>11</v>
      </c>
    </row>
    <row r="3" spans="1:22" x14ac:dyDescent="0.2">
      <c r="A3" s="35" t="s">
        <v>27</v>
      </c>
      <c r="B3" s="36"/>
    </row>
    <row r="4" spans="1:22" x14ac:dyDescent="0.2">
      <c r="A4" s="35" t="s">
        <v>33</v>
      </c>
    </row>
    <row r="6" spans="1:22" ht="29.25" customHeight="1" x14ac:dyDescent="0.2">
      <c r="A6" s="6" t="s">
        <v>1</v>
      </c>
      <c r="B6" s="6" t="s">
        <v>12</v>
      </c>
      <c r="C6" s="7" t="s">
        <v>31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51">
        <v>43281</v>
      </c>
      <c r="O6" s="7" t="s">
        <v>0</v>
      </c>
    </row>
    <row r="7" spans="1:22" ht="13.9" customHeight="1" x14ac:dyDescent="0.2">
      <c r="A7" s="55" t="s">
        <v>17</v>
      </c>
      <c r="B7" s="3" t="s">
        <v>23</v>
      </c>
      <c r="C7" s="5">
        <v>0</v>
      </c>
      <c r="D7" s="5">
        <v>0</v>
      </c>
      <c r="E7" s="5">
        <v>1</v>
      </c>
      <c r="F7" s="3">
        <v>18</v>
      </c>
      <c r="G7" s="3">
        <v>174</v>
      </c>
      <c r="H7" s="3">
        <v>276</v>
      </c>
      <c r="I7" s="3">
        <v>324</v>
      </c>
      <c r="J7" s="3">
        <v>313</v>
      </c>
      <c r="K7" s="4">
        <v>388</v>
      </c>
      <c r="L7" s="4">
        <v>472</v>
      </c>
      <c r="M7" s="4">
        <v>829</v>
      </c>
      <c r="N7" s="4">
        <v>504</v>
      </c>
      <c r="O7" s="4">
        <v>3299</v>
      </c>
    </row>
    <row r="8" spans="1:22" x14ac:dyDescent="0.2">
      <c r="A8" s="56"/>
      <c r="B8" s="3" t="s">
        <v>24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23</v>
      </c>
      <c r="K8" s="5">
        <v>91</v>
      </c>
      <c r="L8" s="5">
        <v>174</v>
      </c>
      <c r="M8" s="4">
        <v>186</v>
      </c>
      <c r="N8" s="4">
        <v>92</v>
      </c>
      <c r="O8" s="4">
        <v>566</v>
      </c>
    </row>
    <row r="9" spans="1:22" x14ac:dyDescent="0.2">
      <c r="A9" s="56"/>
      <c r="B9" s="47" t="s">
        <v>25</v>
      </c>
      <c r="C9" s="5">
        <v>0</v>
      </c>
      <c r="D9" s="5">
        <v>0</v>
      </c>
      <c r="E9" s="5">
        <v>0</v>
      </c>
      <c r="F9" s="49">
        <v>0</v>
      </c>
      <c r="G9" s="49">
        <v>0</v>
      </c>
      <c r="H9" s="49">
        <v>0</v>
      </c>
      <c r="I9" s="49">
        <v>0</v>
      </c>
      <c r="J9" s="49">
        <v>17</v>
      </c>
      <c r="K9" s="49">
        <v>48</v>
      </c>
      <c r="L9" s="49">
        <v>74</v>
      </c>
      <c r="M9" s="48">
        <v>171</v>
      </c>
      <c r="N9" s="48">
        <v>88</v>
      </c>
      <c r="O9" s="48">
        <v>398</v>
      </c>
    </row>
    <row r="10" spans="1:22" ht="13.5" thickBot="1" x14ac:dyDescent="0.25">
      <c r="A10" s="56"/>
      <c r="B10" s="10" t="s">
        <v>26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1</v>
      </c>
      <c r="I10" s="39">
        <v>0</v>
      </c>
      <c r="J10" s="39">
        <v>1</v>
      </c>
      <c r="K10" s="39">
        <v>1</v>
      </c>
      <c r="L10" s="39">
        <v>3</v>
      </c>
      <c r="M10" s="11">
        <v>13</v>
      </c>
      <c r="N10" s="11">
        <v>69</v>
      </c>
      <c r="O10" s="11">
        <v>88</v>
      </c>
      <c r="T10" s="2"/>
      <c r="U10" s="2"/>
      <c r="V10" s="2"/>
    </row>
    <row r="11" spans="1:22" ht="13.5" thickTop="1" x14ac:dyDescent="0.2">
      <c r="A11" s="56"/>
      <c r="B11" s="16" t="s">
        <v>13</v>
      </c>
      <c r="C11" s="50">
        <v>0</v>
      </c>
      <c r="D11" s="50">
        <v>0</v>
      </c>
      <c r="E11" s="50">
        <v>1</v>
      </c>
      <c r="F11" s="16">
        <v>18</v>
      </c>
      <c r="G11" s="16">
        <v>174</v>
      </c>
      <c r="H11" s="16">
        <v>277</v>
      </c>
      <c r="I11" s="16">
        <v>324</v>
      </c>
      <c r="J11" s="16">
        <v>354</v>
      </c>
      <c r="K11" s="19">
        <v>528</v>
      </c>
      <c r="L11" s="19">
        <v>723</v>
      </c>
      <c r="M11" s="19">
        <v>1199</v>
      </c>
      <c r="N11" s="19">
        <v>753</v>
      </c>
      <c r="O11" s="19">
        <v>4351</v>
      </c>
      <c r="T11" s="2"/>
      <c r="U11" s="2"/>
      <c r="V11" s="2"/>
    </row>
    <row r="12" spans="1:22" x14ac:dyDescent="0.2">
      <c r="A12" s="57"/>
      <c r="B12" s="18" t="s">
        <v>14</v>
      </c>
      <c r="C12" s="20">
        <v>0</v>
      </c>
      <c r="D12" s="20">
        <v>0</v>
      </c>
      <c r="E12" s="20">
        <v>2.29832222477591E-4</v>
      </c>
      <c r="F12" s="20">
        <v>4.1369800045966401E-3</v>
      </c>
      <c r="G12" s="20">
        <v>3.9990806711100897E-2</v>
      </c>
      <c r="H12" s="20">
        <v>6.3663525626292794E-2</v>
      </c>
      <c r="I12" s="20">
        <v>7.4465640082739606E-2</v>
      </c>
      <c r="J12" s="20">
        <v>8.13606067570673E-2</v>
      </c>
      <c r="K12" s="20">
        <v>0.121351413468168</v>
      </c>
      <c r="L12" s="20">
        <v>0.16616869685129901</v>
      </c>
      <c r="M12" s="20">
        <v>0.27556883475063199</v>
      </c>
      <c r="N12" s="20">
        <v>0.17306366352562599</v>
      </c>
      <c r="O12" s="20">
        <v>1</v>
      </c>
    </row>
    <row r="14" spans="1:22" ht="12.75" customHeight="1" x14ac:dyDescent="0.2">
      <c r="A14" s="55" t="s">
        <v>18</v>
      </c>
      <c r="B14" s="3" t="s">
        <v>23</v>
      </c>
      <c r="C14" s="4">
        <v>11</v>
      </c>
      <c r="D14" s="4">
        <v>4</v>
      </c>
      <c r="E14" s="4">
        <v>1</v>
      </c>
      <c r="F14" s="4">
        <v>8</v>
      </c>
      <c r="G14" s="4">
        <v>19</v>
      </c>
      <c r="H14" s="4">
        <v>78</v>
      </c>
      <c r="I14" s="4">
        <v>120</v>
      </c>
      <c r="J14" s="4">
        <v>221</v>
      </c>
      <c r="K14" s="4">
        <v>339</v>
      </c>
      <c r="L14" s="4">
        <v>564</v>
      </c>
      <c r="M14" s="4">
        <v>1052</v>
      </c>
      <c r="N14" s="4">
        <v>955</v>
      </c>
      <c r="O14" s="4">
        <v>3372</v>
      </c>
    </row>
    <row r="15" spans="1:22" x14ac:dyDescent="0.2">
      <c r="A15" s="56"/>
      <c r="B15" s="3" t="s">
        <v>24</v>
      </c>
      <c r="C15" s="5">
        <v>1</v>
      </c>
      <c r="D15" s="5">
        <v>0</v>
      </c>
      <c r="E15" s="5">
        <v>0</v>
      </c>
      <c r="F15" s="5">
        <v>0</v>
      </c>
      <c r="G15" s="5">
        <v>0</v>
      </c>
      <c r="H15" s="5">
        <v>3</v>
      </c>
      <c r="I15" s="5">
        <v>1</v>
      </c>
      <c r="J15" s="5">
        <v>11</v>
      </c>
      <c r="K15" s="4">
        <v>57</v>
      </c>
      <c r="L15" s="4">
        <v>247</v>
      </c>
      <c r="M15" s="4">
        <v>305</v>
      </c>
      <c r="N15" s="4">
        <v>264</v>
      </c>
      <c r="O15" s="4">
        <v>889</v>
      </c>
    </row>
    <row r="16" spans="1:22" x14ac:dyDescent="0.2">
      <c r="A16" s="56"/>
      <c r="B16" s="3" t="s">
        <v>25</v>
      </c>
      <c r="C16" s="5">
        <v>3</v>
      </c>
      <c r="D16" s="5">
        <v>0</v>
      </c>
      <c r="E16" s="5">
        <v>0</v>
      </c>
      <c r="F16" s="5">
        <v>0</v>
      </c>
      <c r="G16" s="5">
        <v>2</v>
      </c>
      <c r="H16" s="5">
        <v>0</v>
      </c>
      <c r="I16" s="5">
        <v>0</v>
      </c>
      <c r="J16" s="5">
        <v>1</v>
      </c>
      <c r="K16" s="4">
        <v>68</v>
      </c>
      <c r="L16" s="4">
        <v>320</v>
      </c>
      <c r="M16" s="4">
        <v>372</v>
      </c>
      <c r="N16" s="4">
        <v>227</v>
      </c>
      <c r="O16" s="4">
        <v>993</v>
      </c>
    </row>
    <row r="17" spans="1:15" x14ac:dyDescent="0.2">
      <c r="A17" s="56"/>
      <c r="B17" s="47" t="s">
        <v>26</v>
      </c>
      <c r="C17" s="5">
        <v>6</v>
      </c>
      <c r="D17" s="5">
        <v>2</v>
      </c>
      <c r="E17" s="5">
        <v>6</v>
      </c>
      <c r="F17" s="5">
        <v>0</v>
      </c>
      <c r="G17" s="5">
        <v>0</v>
      </c>
      <c r="H17" s="5">
        <v>1</v>
      </c>
      <c r="I17" s="5">
        <v>4</v>
      </c>
      <c r="J17" s="5">
        <v>6</v>
      </c>
      <c r="K17" s="4">
        <v>6</v>
      </c>
      <c r="L17" s="4">
        <v>7</v>
      </c>
      <c r="M17" s="4">
        <v>36</v>
      </c>
      <c r="N17" s="4">
        <v>54</v>
      </c>
      <c r="O17" s="4">
        <v>128</v>
      </c>
    </row>
    <row r="18" spans="1:15" ht="13.5" thickBot="1" x14ac:dyDescent="0.25">
      <c r="A18" s="56"/>
      <c r="B18" s="10" t="s">
        <v>15</v>
      </c>
      <c r="C18" s="39">
        <v>1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11">
        <v>4</v>
      </c>
      <c r="L18" s="11">
        <v>8</v>
      </c>
      <c r="M18" s="11">
        <v>42</v>
      </c>
      <c r="N18" s="11">
        <v>206</v>
      </c>
      <c r="O18" s="11">
        <v>261</v>
      </c>
    </row>
    <row r="19" spans="1:15" ht="13.5" thickTop="1" x14ac:dyDescent="0.2">
      <c r="A19" s="56"/>
      <c r="B19" s="16" t="s">
        <v>13</v>
      </c>
      <c r="C19" s="16">
        <v>22</v>
      </c>
      <c r="D19" s="16">
        <v>6</v>
      </c>
      <c r="E19" s="16">
        <v>7</v>
      </c>
      <c r="F19" s="16">
        <v>8</v>
      </c>
      <c r="G19" s="16">
        <v>21</v>
      </c>
      <c r="H19" s="16">
        <v>82</v>
      </c>
      <c r="I19" s="16">
        <v>125</v>
      </c>
      <c r="J19" s="16">
        <v>239</v>
      </c>
      <c r="K19" s="19">
        <v>474</v>
      </c>
      <c r="L19" s="19">
        <v>1146</v>
      </c>
      <c r="M19" s="19">
        <v>1807</v>
      </c>
      <c r="N19" s="19">
        <v>1706</v>
      </c>
      <c r="O19" s="19">
        <v>5643</v>
      </c>
    </row>
    <row r="20" spans="1:15" x14ac:dyDescent="0.2">
      <c r="A20" s="57"/>
      <c r="B20" s="18" t="s">
        <v>14</v>
      </c>
      <c r="C20" s="20">
        <v>3.8986354775828501E-3</v>
      </c>
      <c r="D20" s="20">
        <v>1.06326422115896E-3</v>
      </c>
      <c r="E20" s="20">
        <v>1.24047492468545E-3</v>
      </c>
      <c r="F20" s="20">
        <v>1.4176856282119401E-3</v>
      </c>
      <c r="G20" s="20">
        <v>3.7214247740563499E-3</v>
      </c>
      <c r="H20" s="20">
        <v>1.45312776891724E-2</v>
      </c>
      <c r="I20" s="20">
        <v>2.2151337940811599E-2</v>
      </c>
      <c r="J20" s="20">
        <v>4.2353358142831803E-2</v>
      </c>
      <c r="K20" s="20">
        <v>8.3997873471557696E-2</v>
      </c>
      <c r="L20" s="20">
        <v>0.203083466241361</v>
      </c>
      <c r="M20" s="20">
        <v>0.32021974127237302</v>
      </c>
      <c r="N20" s="20">
        <v>0.30232146021619699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5" t="s">
        <v>19</v>
      </c>
      <c r="B22" s="3" t="s">
        <v>23</v>
      </c>
      <c r="C22" s="4">
        <v>13</v>
      </c>
      <c r="D22" s="4">
        <v>12</v>
      </c>
      <c r="E22" s="4">
        <v>12</v>
      </c>
      <c r="F22" s="4">
        <v>20</v>
      </c>
      <c r="G22" s="4">
        <v>33</v>
      </c>
      <c r="H22" s="4">
        <v>90</v>
      </c>
      <c r="I22" s="4">
        <v>216</v>
      </c>
      <c r="J22" s="4">
        <v>339</v>
      </c>
      <c r="K22" s="4">
        <v>473</v>
      </c>
      <c r="L22" s="4">
        <v>594</v>
      </c>
      <c r="M22" s="4">
        <v>711</v>
      </c>
      <c r="N22" s="4">
        <v>471</v>
      </c>
      <c r="O22" s="4">
        <v>2984</v>
      </c>
    </row>
    <row r="23" spans="1:15" x14ac:dyDescent="0.2">
      <c r="A23" s="56"/>
      <c r="B23" s="3" t="s">
        <v>24</v>
      </c>
      <c r="C23" s="5">
        <v>1</v>
      </c>
      <c r="D23" s="5">
        <v>3</v>
      </c>
      <c r="E23" s="5">
        <v>0</v>
      </c>
      <c r="F23" s="5">
        <v>0</v>
      </c>
      <c r="G23" s="5">
        <v>21</v>
      </c>
      <c r="H23" s="5">
        <v>32</v>
      </c>
      <c r="I23" s="5">
        <v>43</v>
      </c>
      <c r="J23" s="5">
        <v>43</v>
      </c>
      <c r="K23" s="4">
        <v>98</v>
      </c>
      <c r="L23" s="4">
        <v>248</v>
      </c>
      <c r="M23" s="4">
        <v>384</v>
      </c>
      <c r="N23" s="4">
        <v>267</v>
      </c>
      <c r="O23" s="4">
        <v>1140</v>
      </c>
    </row>
    <row r="24" spans="1:15" x14ac:dyDescent="0.2">
      <c r="A24" s="56"/>
      <c r="B24" s="3" t="s">
        <v>25</v>
      </c>
      <c r="C24" s="5">
        <v>0</v>
      </c>
      <c r="D24" s="5">
        <v>0</v>
      </c>
      <c r="E24" s="5">
        <v>0</v>
      </c>
      <c r="F24" s="5">
        <v>5</v>
      </c>
      <c r="G24" s="5">
        <v>1</v>
      </c>
      <c r="H24" s="5">
        <v>3</v>
      </c>
      <c r="I24" s="5">
        <v>6</v>
      </c>
      <c r="J24" s="5">
        <v>17</v>
      </c>
      <c r="K24" s="4">
        <v>52</v>
      </c>
      <c r="L24" s="4">
        <v>197</v>
      </c>
      <c r="M24" s="4">
        <v>418</v>
      </c>
      <c r="N24" s="4">
        <v>306</v>
      </c>
      <c r="O24" s="4">
        <v>1005</v>
      </c>
    </row>
    <row r="25" spans="1:15" x14ac:dyDescent="0.2">
      <c r="A25" s="56"/>
      <c r="B25" s="47" t="s">
        <v>26</v>
      </c>
      <c r="C25" s="5">
        <v>1</v>
      </c>
      <c r="D25" s="5">
        <v>0</v>
      </c>
      <c r="E25" s="5">
        <v>1</v>
      </c>
      <c r="F25" s="5">
        <v>2</v>
      </c>
      <c r="G25" s="5">
        <v>0</v>
      </c>
      <c r="H25" s="5">
        <v>0</v>
      </c>
      <c r="I25" s="5">
        <v>2</v>
      </c>
      <c r="J25" s="5">
        <v>1</v>
      </c>
      <c r="K25" s="4">
        <v>3</v>
      </c>
      <c r="L25" s="4">
        <v>11</v>
      </c>
      <c r="M25" s="4">
        <v>34</v>
      </c>
      <c r="N25" s="4">
        <v>70</v>
      </c>
      <c r="O25" s="4">
        <v>125</v>
      </c>
    </row>
    <row r="26" spans="1:15" ht="13.5" thickBot="1" x14ac:dyDescent="0.25">
      <c r="A26" s="56"/>
      <c r="B26" s="10" t="s">
        <v>15</v>
      </c>
      <c r="C26" s="39">
        <v>2</v>
      </c>
      <c r="D26" s="39">
        <v>0</v>
      </c>
      <c r="E26" s="39">
        <v>1</v>
      </c>
      <c r="F26" s="39">
        <v>2</v>
      </c>
      <c r="G26" s="39">
        <v>1</v>
      </c>
      <c r="H26" s="39">
        <v>3</v>
      </c>
      <c r="I26" s="39">
        <v>0</v>
      </c>
      <c r="J26" s="39">
        <v>4</v>
      </c>
      <c r="K26" s="11">
        <v>8</v>
      </c>
      <c r="L26" s="11">
        <v>17</v>
      </c>
      <c r="M26" s="11">
        <v>49</v>
      </c>
      <c r="N26" s="11">
        <v>183</v>
      </c>
      <c r="O26" s="11">
        <v>270</v>
      </c>
    </row>
    <row r="27" spans="1:15" ht="13.5" thickTop="1" x14ac:dyDescent="0.2">
      <c r="A27" s="56"/>
      <c r="B27" s="16" t="s">
        <v>13</v>
      </c>
      <c r="C27" s="16">
        <v>17</v>
      </c>
      <c r="D27" s="16">
        <v>15</v>
      </c>
      <c r="E27" s="16">
        <v>14</v>
      </c>
      <c r="F27" s="16">
        <v>29</v>
      </c>
      <c r="G27" s="16">
        <v>56</v>
      </c>
      <c r="H27" s="16">
        <v>128</v>
      </c>
      <c r="I27" s="16">
        <v>267</v>
      </c>
      <c r="J27" s="16">
        <v>404</v>
      </c>
      <c r="K27" s="19">
        <v>634</v>
      </c>
      <c r="L27" s="19">
        <v>1067</v>
      </c>
      <c r="M27" s="19">
        <v>1596</v>
      </c>
      <c r="N27" s="19">
        <v>1297</v>
      </c>
      <c r="O27" s="19">
        <v>5524</v>
      </c>
    </row>
    <row r="28" spans="1:15" x14ac:dyDescent="0.2">
      <c r="A28" s="57"/>
      <c r="B28" s="18" t="s">
        <v>14</v>
      </c>
      <c r="C28" s="20">
        <v>3.0774800868935601E-3</v>
      </c>
      <c r="D28" s="20">
        <v>2.7154236060825498E-3</v>
      </c>
      <c r="E28" s="20">
        <v>2.5343953656770499E-3</v>
      </c>
      <c r="F28" s="20">
        <v>5.2498189717595902E-3</v>
      </c>
      <c r="G28" s="20">
        <v>1.01375814627082E-2</v>
      </c>
      <c r="H28" s="20">
        <v>2.3171614771904402E-2</v>
      </c>
      <c r="I28" s="20">
        <v>4.8334540188269402E-2</v>
      </c>
      <c r="J28" s="20">
        <v>7.3135409123823297E-2</v>
      </c>
      <c r="K28" s="20">
        <v>0.114771904417089</v>
      </c>
      <c r="L28" s="20">
        <v>0.193157132512672</v>
      </c>
      <c r="M28" s="20">
        <v>0.28892107168718301</v>
      </c>
      <c r="N28" s="20">
        <v>0.23479362780593799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5" t="s">
        <v>20</v>
      </c>
      <c r="B30" s="3" t="s">
        <v>23</v>
      </c>
      <c r="C30" s="4">
        <v>21</v>
      </c>
      <c r="D30" s="4">
        <v>6</v>
      </c>
      <c r="E30" s="4">
        <v>10</v>
      </c>
      <c r="F30" s="4">
        <v>31</v>
      </c>
      <c r="G30" s="4">
        <v>42</v>
      </c>
      <c r="H30" s="4">
        <v>65</v>
      </c>
      <c r="I30" s="4">
        <v>151</v>
      </c>
      <c r="J30" s="4">
        <v>244</v>
      </c>
      <c r="K30" s="4">
        <v>390</v>
      </c>
      <c r="L30" s="4">
        <v>518</v>
      </c>
      <c r="M30" s="4">
        <v>658</v>
      </c>
      <c r="N30" s="4">
        <v>446</v>
      </c>
      <c r="O30" s="4">
        <v>2582</v>
      </c>
    </row>
    <row r="31" spans="1:15" x14ac:dyDescent="0.2">
      <c r="A31" s="56"/>
      <c r="B31" s="3" t="s">
        <v>24</v>
      </c>
      <c r="C31" s="5">
        <v>0</v>
      </c>
      <c r="D31" s="5">
        <v>0</v>
      </c>
      <c r="E31" s="5">
        <v>0</v>
      </c>
      <c r="F31" s="5">
        <v>0</v>
      </c>
      <c r="G31" s="5">
        <v>1</v>
      </c>
      <c r="H31" s="5">
        <v>3</v>
      </c>
      <c r="I31" s="5">
        <v>9</v>
      </c>
      <c r="J31" s="5">
        <v>24</v>
      </c>
      <c r="K31" s="5">
        <v>86</v>
      </c>
      <c r="L31" s="4">
        <v>150</v>
      </c>
      <c r="M31" s="4">
        <v>175</v>
      </c>
      <c r="N31" s="4">
        <v>275</v>
      </c>
      <c r="O31" s="4">
        <v>723</v>
      </c>
    </row>
    <row r="32" spans="1:15" x14ac:dyDescent="0.2">
      <c r="A32" s="56"/>
      <c r="B32" s="3" t="s">
        <v>25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2</v>
      </c>
      <c r="J32" s="5">
        <v>27</v>
      </c>
      <c r="K32" s="5">
        <v>70</v>
      </c>
      <c r="L32" s="4">
        <v>138</v>
      </c>
      <c r="M32" s="4">
        <v>185</v>
      </c>
      <c r="N32" s="4">
        <v>144</v>
      </c>
      <c r="O32" s="4">
        <v>566</v>
      </c>
    </row>
    <row r="33" spans="1:17" x14ac:dyDescent="0.2">
      <c r="A33" s="56"/>
      <c r="B33" s="47" t="s">
        <v>26</v>
      </c>
      <c r="C33" s="49">
        <v>0</v>
      </c>
      <c r="D33" s="49">
        <v>0</v>
      </c>
      <c r="E33" s="49">
        <v>1</v>
      </c>
      <c r="F33" s="49">
        <v>0</v>
      </c>
      <c r="G33" s="49">
        <v>0</v>
      </c>
      <c r="H33" s="49">
        <v>0</v>
      </c>
      <c r="I33" s="49">
        <v>17</v>
      </c>
      <c r="J33" s="49">
        <v>13</v>
      </c>
      <c r="K33" s="49">
        <v>45</v>
      </c>
      <c r="L33" s="48">
        <v>21</v>
      </c>
      <c r="M33" s="48">
        <v>49</v>
      </c>
      <c r="N33" s="48">
        <v>76</v>
      </c>
      <c r="O33" s="48">
        <v>222</v>
      </c>
    </row>
    <row r="34" spans="1:17" ht="13.5" thickBot="1" x14ac:dyDescent="0.25">
      <c r="A34" s="56"/>
      <c r="B34" s="10" t="s">
        <v>15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1</v>
      </c>
      <c r="I34" s="39">
        <v>3</v>
      </c>
      <c r="J34" s="39">
        <v>3</v>
      </c>
      <c r="K34" s="39">
        <v>8</v>
      </c>
      <c r="L34" s="11">
        <v>8</v>
      </c>
      <c r="M34" s="11">
        <v>30</v>
      </c>
      <c r="N34" s="11">
        <v>93</v>
      </c>
      <c r="O34" s="11">
        <v>146</v>
      </c>
    </row>
    <row r="35" spans="1:17" ht="13.5" thickTop="1" x14ac:dyDescent="0.2">
      <c r="A35" s="56"/>
      <c r="B35" s="16" t="s">
        <v>13</v>
      </c>
      <c r="C35" s="16">
        <v>21</v>
      </c>
      <c r="D35" s="16">
        <v>6</v>
      </c>
      <c r="E35" s="16">
        <v>11</v>
      </c>
      <c r="F35" s="16">
        <v>31</v>
      </c>
      <c r="G35" s="16">
        <v>43</v>
      </c>
      <c r="H35" s="16">
        <v>69</v>
      </c>
      <c r="I35" s="16">
        <v>182</v>
      </c>
      <c r="J35" s="16">
        <v>311</v>
      </c>
      <c r="K35" s="19">
        <v>599</v>
      </c>
      <c r="L35" s="19">
        <v>835</v>
      </c>
      <c r="M35" s="19">
        <v>1097</v>
      </c>
      <c r="N35" s="19">
        <v>1034</v>
      </c>
      <c r="O35" s="19">
        <v>4239</v>
      </c>
    </row>
    <row r="36" spans="1:17" x14ac:dyDescent="0.2">
      <c r="A36" s="57"/>
      <c r="B36" s="18" t="s">
        <v>14</v>
      </c>
      <c r="C36" s="20">
        <v>4.9539985845718296E-3</v>
      </c>
      <c r="D36" s="20">
        <v>1.4154281670205201E-3</v>
      </c>
      <c r="E36" s="20">
        <v>2.5949516395376302E-3</v>
      </c>
      <c r="F36" s="20">
        <v>7.3130455296060402E-3</v>
      </c>
      <c r="G36" s="20">
        <v>1.01439018636471E-2</v>
      </c>
      <c r="H36" s="20">
        <v>1.6277423920736001E-2</v>
      </c>
      <c r="I36" s="20">
        <v>4.2934654399622602E-2</v>
      </c>
      <c r="J36" s="20">
        <v>7.3366359990563804E-2</v>
      </c>
      <c r="K36" s="20">
        <v>0.141306912007549</v>
      </c>
      <c r="L36" s="20">
        <v>0.196980419910356</v>
      </c>
      <c r="M36" s="20">
        <v>0.25878744987025198</v>
      </c>
      <c r="N36" s="20">
        <v>0.24392545411653699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8" t="s">
        <v>38</v>
      </c>
    </row>
    <row r="39" spans="1:17" x14ac:dyDescent="0.2">
      <c r="A39" s="12" t="s">
        <v>6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99988C-1112-4F64-9D13-DF9A7756F291}"/>
</file>

<file path=customXml/itemProps2.xml><?xml version="1.0" encoding="utf-8"?>
<ds:datastoreItem xmlns:ds="http://schemas.openxmlformats.org/officeDocument/2006/customXml" ds:itemID="{D64E01B7-3F44-4022-AEC6-B1568FBF0B2E}"/>
</file>

<file path=customXml/itemProps3.xml><?xml version="1.0" encoding="utf-8"?>
<ds:datastoreItem xmlns:ds="http://schemas.openxmlformats.org/officeDocument/2006/customXml" ds:itemID="{68E5D389-3769-43A6-8A51-550D060A6E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Flussi</vt:lpstr>
      <vt:lpstr>Variazione pendenti</vt:lpstr>
      <vt:lpstr>Stratigrafia pendenti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2018-10-04T09:04:59Z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