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CALTANISSETTA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C32" i="2" s="1"/>
  <c r="F21" i="2"/>
  <c r="E21" i="2"/>
  <c r="E23" i="2" s="1"/>
  <c r="D21" i="2"/>
  <c r="C21" i="2"/>
  <c r="F12" i="2"/>
  <c r="E12" i="2"/>
  <c r="D12" i="2"/>
  <c r="C12" i="2"/>
  <c r="E14" i="2" l="1"/>
  <c r="C14" i="2"/>
  <c r="C23" i="2"/>
  <c r="H30" i="2" l="1"/>
  <c r="G30" i="2"/>
  <c r="H21" i="2"/>
  <c r="G21" i="2"/>
  <c r="H12" i="2"/>
  <c r="G12" i="2"/>
  <c r="G14" i="2" l="1"/>
  <c r="G23" i="2"/>
  <c r="G32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<sst xmlns="http://schemas.openxmlformats.org/spreadsheetml/2006/main" count="97" uniqueCount="40">
  <si>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Caltanissetta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</si>
  <si>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</si>
  <si>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</si>
  <si>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</si>
  <si>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</si>
  <si>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</si>
  <si>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</si>
  <si>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</si>
  <si>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</si>
  <si>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</si>
  <si>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</si>
  <si>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</si>
  <si>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</si>
  <si>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</si>
  <si>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</si>
  <si>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</si>
  <si>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</si>
  <si>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</si>
  <si>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</si>
  <si>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Caltanissetta</t>
  </si>
  <si>
    <t>Tribunale Ordinario di Enna</t>
  </si>
  <si>
    <t>Tribunale Ordinario di Gela</t>
  </si>
  <si>
    <t>Variazione</t>
  </si>
  <si>
    <t>TOTALE</t>
  </si>
  <si>
    <t>Circondario di Tribunale Ordinario di Caltanissetta</t>
  </si>
  <si>
    <t>Circondario di Tribunale Ordinario di Enna</t>
  </si>
  <si>
    <t>Circondario di Tribunale Ordinario di Gela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</si>
  <si>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</si>
  <si>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</si>
  <si>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</si>
  <si>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</si>
  <si>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</si>
  <si>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</si>
  <si>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</si>
  <si>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</si>
  <si>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Iscritti 
I sem 2019</t>
  </si>
  <si>
    <t>Definiti 
I sem 2019</t>
  </si>
  <si>
    <t>Pendenti al 30/06/2019</t>
  </si>
  <si>
    <t>Anni 2017 - 30 giugno 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</si>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</sst>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3" fontId="16" fillId="0" borderId="1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164" fontId="16" fillId="0" borderId="1" xfId="2" applyNumberFormat="1" applyFont="1" applyBorder="1" applyAlignment="1">
      <alignment horizontal="center" vertical="center"/>
    </xf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2" applyFont="1"/>
    <xf numFmtId="0" fontId="14" fillId="0" borderId="0" xfId="22" applyFont="1"/>
    <xf numFmtId="0" fontId="12" fillId="0" borderId="0" xfId="22" applyFont="1"/>
    <xf numFmtId="0" fontId="16" fillId="0" borderId="0" xfId="22" applyFont="1" applyFill="1"/>
    <xf numFmtId="0" fontId="14" fillId="0" borderId="0" xfId="22" applyFont="1" applyFill="1"/>
    <xf numFmtId="0" fontId="16" fillId="0" borderId="1" xfId="22" applyFont="1" applyBorder="1" applyAlignment="1">
      <alignment vertical="center"/>
    </xf>
    <xf numFmtId="0" fontId="16" fillId="0" borderId="1" xfId="22" applyFont="1" applyBorder="1" applyAlignment="1">
      <alignment horizontal="right" vertical="center" wrapText="1"/>
    </xf>
    <xf numFmtId="14" fontId="16" fillId="0" borderId="1" xfId="22" applyNumberFormat="1" applyFont="1" applyBorder="1" applyAlignment="1">
      <alignment horizontal="right" vertical="center" wrapText="1"/>
    </xf>
    <xf numFmtId="0" fontId="14" fillId="0" borderId="1" xfId="22" applyFont="1" applyBorder="1"/>
    <xf numFmtId="3" fontId="14" fillId="0" borderId="1" xfId="22" applyNumberFormat="1" applyFont="1" applyBorder="1"/>
    <xf numFmtId="3" fontId="14" fillId="0" borderId="1" xfId="22" applyNumberFormat="1" applyFont="1" applyBorder="1" applyAlignment="1">
      <alignment horizontal="right"/>
    </xf>
    <xf numFmtId="0" fontId="17" fillId="0" borderId="3" xfId="22" applyFont="1" applyBorder="1"/>
    <xf numFmtId="3" fontId="17" fillId="0" borderId="3" xfId="22" applyNumberFormat="1" applyFont="1" applyBorder="1"/>
    <xf numFmtId="0" fontId="17" fillId="0" borderId="1" xfId="22" applyFont="1" applyBorder="1"/>
    <xf numFmtId="164" fontId="17" fillId="0" borderId="1" xfId="23" applyNumberFormat="1" applyFont="1" applyBorder="1"/>
    <xf numFmtId="0" fontId="16" fillId="0" borderId="0" xfId="22" applyFont="1"/>
    <xf numFmtId="3" fontId="14" fillId="0" borderId="0" xfId="22" applyNumberFormat="1" applyFont="1"/>
    <xf numFmtId="0" fontId="18" fillId="0" borderId="0" xfId="22" applyFont="1"/>
    <xf numFmtId="0" fontId="16" fillId="0" borderId="1" xfId="1" applyFont="1" applyBorder="1" applyAlignment="1">
      <alignment horizontal="left" vertical="center" wrapText="1"/>
    </xf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6" xfId="22" applyFont="1" applyBorder="1" applyAlignment="1">
      <alignment horizontal="left" vertical="center" wrapText="1"/>
    </xf>
    <xf numFmtId="0" fontId="16" fillId="0" borderId="5" xfId="22" applyFont="1" applyBorder="1" applyAlignment="1">
      <alignment horizontal="left" vertical="center" wrapText="1"/>
    </xf>
    <xf numFmtId="0" fontId="16" fillId="0" borderId="3" xfId="22" applyFont="1" applyBorder="1" applyAlignment="1">
      <alignment horizontal="left" vertical="center" wrapText="1"/>
    </xf>
  </cellXfs>
  <cellStyles count="24">
    <cellStyle name="Normale" xfId="0" builtinId="0"/>
    <cellStyle name="Normale 2" xfId="1"/>
    <cellStyle name="Normale 2 2" xfId="3"/>
    <cellStyle name="Normale 2 2 10" xfId="22"/>
    <cellStyle name="Normale 2 2 2" xfId="5"/>
    <cellStyle name="Normale 2 2 3" xfId="8"/>
    <cellStyle name="Normale 2 2 4" xfId="10"/>
    <cellStyle name="Normale 2 2 5" xfId="12"/>
    <cellStyle name="Normale 2 2 6" xfId="14"/>
    <cellStyle name="Normale 2 2 7" xfId="16"/>
    <cellStyle name="Normale 2 2 8" xfId="18"/>
    <cellStyle name="Normale 2 2 9" xfId="20"/>
    <cellStyle name="Normale 3" xfId="7"/>
    <cellStyle name="Percentuale 2" xfId="2"/>
    <cellStyle name="Percentuale 2 2" xfId="4"/>
    <cellStyle name="Percentuale 2 2 10" xfId="23"/>
    <cellStyle name="Percentuale 2 2 2" xfId="6"/>
    <cellStyle name="Percentuale 2 2 3" xfId="9"/>
    <cellStyle name="Percentuale 2 2 4" xfId="11"/>
    <cellStyle name="Percentuale 2 2 5" xfId="13"/>
    <cellStyle name="Percentuale 2 2 6" xfId="15"/>
    <cellStyle name="Percentuale 2 2 7" xfId="17"/>
    <cellStyle name="Percentuale 2 2 8" xfId="19"/>
    <cellStyle name="Percentuale 2 2 9" xfId="21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17" customWidth="1"/>
    <col min="2" max="2" width="33" style="2" customWidth="1"/>
    <col min="3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38</v>
      </c>
      <c r="B4" s="5"/>
      <c r="C4" s="40"/>
      <c r="D4" s="40"/>
      <c r="E4" s="40"/>
      <c r="F4" s="40"/>
    </row>
    <row r="5" spans="1:8" x14ac:dyDescent="0.2">
      <c r="A5" s="4"/>
      <c r="B5" s="5"/>
      <c r="C5" s="40"/>
      <c r="D5" s="40"/>
      <c r="E5" s="40"/>
      <c r="F5" s="40"/>
    </row>
    <row r="6" spans="1:8" ht="38.25" x14ac:dyDescent="0.2">
      <c r="A6" s="6" t="s">
        <v>3</v>
      </c>
      <c r="B6" s="6" t="s">
        <v>12</v>
      </c>
      <c r="C6" s="34" t="s">
        <v>28</v>
      </c>
      <c r="D6" s="34" t="s">
        <v>29</v>
      </c>
      <c r="E6" s="34" t="s">
        <v>32</v>
      </c>
      <c r="F6" s="34" t="s">
        <v>33</v>
      </c>
      <c r="G6" s="7" t="s">
        <v>35</v>
      </c>
      <c r="H6" s="7" t="s">
        <v>36</v>
      </c>
    </row>
    <row r="7" spans="1:8" x14ac:dyDescent="0.2">
      <c r="A7" s="59" t="s">
        <v>19</v>
      </c>
      <c r="B7" s="8" t="s">
        <v>4</v>
      </c>
      <c r="C7" s="9">
        <v>577</v>
      </c>
      <c r="D7" s="9">
        <v>551</v>
      </c>
      <c r="E7" s="9">
        <v>611</v>
      </c>
      <c r="F7" s="9">
        <v>595</v>
      </c>
      <c r="G7" s="9">
        <v>284</v>
      </c>
      <c r="H7" s="9">
        <v>358</v>
      </c>
    </row>
    <row r="8" spans="1:8" x14ac:dyDescent="0.2">
      <c r="A8" s="59" t="s">
        <v>13</v>
      </c>
      <c r="B8" s="8" t="s">
        <v>5</v>
      </c>
      <c r="C8" s="9">
        <v>157</v>
      </c>
      <c r="D8" s="9">
        <v>147</v>
      </c>
      <c r="E8" s="9">
        <v>86</v>
      </c>
      <c r="F8" s="9">
        <v>143</v>
      </c>
      <c r="G8" s="9">
        <v>26</v>
      </c>
      <c r="H8" s="9">
        <v>53</v>
      </c>
    </row>
    <row r="9" spans="1:8" x14ac:dyDescent="0.2">
      <c r="A9" s="59" t="s">
        <v>13</v>
      </c>
      <c r="B9" s="8" t="s">
        <v>6</v>
      </c>
      <c r="C9" s="9">
        <v>64</v>
      </c>
      <c r="D9" s="9">
        <v>78</v>
      </c>
      <c r="E9" s="9">
        <v>51</v>
      </c>
      <c r="F9" s="9">
        <v>59</v>
      </c>
      <c r="G9" s="9">
        <v>31</v>
      </c>
      <c r="H9" s="9">
        <v>34</v>
      </c>
    </row>
    <row r="10" spans="1:8" x14ac:dyDescent="0.2">
      <c r="A10" s="59" t="s">
        <v>13</v>
      </c>
      <c r="B10" s="8" t="s">
        <v>14</v>
      </c>
      <c r="C10" s="9">
        <v>26</v>
      </c>
      <c r="D10" s="9">
        <v>28</v>
      </c>
      <c r="E10" s="9">
        <v>24</v>
      </c>
      <c r="F10" s="9">
        <v>30</v>
      </c>
      <c r="G10" s="9">
        <v>8</v>
      </c>
      <c r="H10" s="9">
        <v>21</v>
      </c>
    </row>
    <row r="11" spans="1:8" x14ac:dyDescent="0.2">
      <c r="A11" s="59" t="s">
        <v>13</v>
      </c>
      <c r="B11" s="8" t="s">
        <v>8</v>
      </c>
      <c r="C11" s="9">
        <v>4</v>
      </c>
      <c r="D11" s="9">
        <v>3</v>
      </c>
      <c r="E11" s="9">
        <v>1</v>
      </c>
      <c r="F11" s="9">
        <v>2</v>
      </c>
      <c r="G11" s="9">
        <v>3</v>
      </c>
      <c r="H11" s="9">
        <v>2</v>
      </c>
    </row>
    <row r="12" spans="1:8" x14ac:dyDescent="0.2">
      <c r="A12" s="59"/>
      <c r="B12" s="10" t="s">
        <v>15</v>
      </c>
      <c r="C12" s="12">
        <f t="shared" ref="C12:F12" si="0">SUM(C7:C11)</f>
        <v>828</v>
      </c>
      <c r="D12" s="12">
        <f t="shared" si="0"/>
        <v>807</v>
      </c>
      <c r="E12" s="12">
        <f t="shared" si="0"/>
        <v>773</v>
      </c>
      <c r="F12" s="12">
        <f t="shared" si="0"/>
        <v>829</v>
      </c>
      <c r="G12" s="12">
        <f t="shared" ref="G12:H12" si="1">SUM(G7:G11)</f>
        <v>352</v>
      </c>
      <c r="H12" s="12">
        <f t="shared" si="1"/>
        <v>468</v>
      </c>
    </row>
    <row r="13" spans="1:8" ht="7.15" customHeight="1" x14ac:dyDescent="0.2">
      <c r="A13" s="13"/>
      <c r="B13" s="14"/>
      <c r="C13" s="15"/>
      <c r="E13" s="15"/>
      <c r="G13" s="15"/>
    </row>
    <row r="14" spans="1:8" ht="13.5" customHeight="1" x14ac:dyDescent="0.2">
      <c r="A14" s="13"/>
      <c r="B14" s="16" t="s">
        <v>16</v>
      </c>
      <c r="C14" s="60">
        <f>D12/C12</f>
        <v>0.97463768115942029</v>
      </c>
      <c r="D14" s="61"/>
      <c r="E14" s="60">
        <f>F12/E12</f>
        <v>1.072445019404916</v>
      </c>
      <c r="F14" s="61"/>
      <c r="G14" s="60">
        <f>H12/G12</f>
        <v>1.3295454545454546</v>
      </c>
      <c r="H14" s="61"/>
    </row>
    <row r="15" spans="1:8" x14ac:dyDescent="0.2">
      <c r="C15" s="18"/>
      <c r="D15" s="18"/>
      <c r="E15" s="18"/>
      <c r="F15" s="18"/>
      <c r="G15" s="18"/>
      <c r="H15" s="18"/>
    </row>
    <row r="16" spans="1:8" x14ac:dyDescent="0.2">
      <c r="A16" s="59" t="s">
        <v>20</v>
      </c>
      <c r="B16" s="8" t="s">
        <v>4</v>
      </c>
      <c r="C16" s="9">
        <v>756</v>
      </c>
      <c r="D16" s="9">
        <v>690</v>
      </c>
      <c r="E16" s="9">
        <v>685</v>
      </c>
      <c r="F16" s="9">
        <v>735</v>
      </c>
      <c r="G16" s="9">
        <v>367</v>
      </c>
      <c r="H16" s="9">
        <v>339</v>
      </c>
    </row>
    <row r="17" spans="1:8" x14ac:dyDescent="0.2">
      <c r="A17" s="59" t="s">
        <v>17</v>
      </c>
      <c r="B17" s="8" t="s">
        <v>5</v>
      </c>
      <c r="C17" s="9">
        <v>101</v>
      </c>
      <c r="D17" s="9">
        <v>134</v>
      </c>
      <c r="E17" s="9">
        <v>79</v>
      </c>
      <c r="F17" s="9">
        <v>143</v>
      </c>
      <c r="G17" s="9">
        <v>48</v>
      </c>
      <c r="H17" s="9">
        <v>80</v>
      </c>
    </row>
    <row r="18" spans="1:8" x14ac:dyDescent="0.2">
      <c r="A18" s="59" t="s">
        <v>17</v>
      </c>
      <c r="B18" s="8" t="s">
        <v>6</v>
      </c>
      <c r="C18" s="19">
        <v>45</v>
      </c>
      <c r="D18" s="9">
        <v>38</v>
      </c>
      <c r="E18" s="19">
        <v>49</v>
      </c>
      <c r="F18" s="9">
        <v>45</v>
      </c>
      <c r="G18" s="19">
        <v>31</v>
      </c>
      <c r="H18" s="9">
        <v>33</v>
      </c>
    </row>
    <row r="19" spans="1:8" x14ac:dyDescent="0.2">
      <c r="A19" s="59" t="s">
        <v>17</v>
      </c>
      <c r="B19" s="8" t="s">
        <v>14</v>
      </c>
      <c r="C19" s="9">
        <v>7</v>
      </c>
      <c r="D19" s="9">
        <v>27</v>
      </c>
      <c r="E19" s="9">
        <v>5</v>
      </c>
      <c r="F19" s="9">
        <v>9</v>
      </c>
      <c r="G19" s="9">
        <v>6</v>
      </c>
      <c r="H19" s="9">
        <v>5</v>
      </c>
    </row>
    <row r="20" spans="1:8" x14ac:dyDescent="0.2">
      <c r="A20" s="59" t="s">
        <v>17</v>
      </c>
      <c r="B20" s="8" t="s">
        <v>8</v>
      </c>
      <c r="C20" s="9">
        <v>3</v>
      </c>
      <c r="D20" s="9">
        <v>5</v>
      </c>
      <c r="E20" s="9">
        <v>1</v>
      </c>
      <c r="F20" s="9">
        <v>3</v>
      </c>
      <c r="G20" s="9">
        <v>0</v>
      </c>
      <c r="H20" s="9">
        <v>1</v>
      </c>
    </row>
    <row r="21" spans="1:8" x14ac:dyDescent="0.2">
      <c r="A21" s="59"/>
      <c r="B21" s="10" t="s">
        <v>15</v>
      </c>
      <c r="C21" s="11">
        <f t="shared" ref="C21:F21" si="2">SUM(C16:C20)</f>
        <v>912</v>
      </c>
      <c r="D21" s="11">
        <f t="shared" si="2"/>
        <v>894</v>
      </c>
      <c r="E21" s="11">
        <f t="shared" si="2"/>
        <v>819</v>
      </c>
      <c r="F21" s="11">
        <f t="shared" si="2"/>
        <v>935</v>
      </c>
      <c r="G21" s="11">
        <f t="shared" ref="G21:H21" si="3">SUM(G16:G20)</f>
        <v>452</v>
      </c>
      <c r="H21" s="11">
        <f t="shared" si="3"/>
        <v>458</v>
      </c>
    </row>
    <row r="22" spans="1:8" ht="7.15" customHeight="1" x14ac:dyDescent="0.2">
      <c r="A22" s="13"/>
      <c r="B22" s="14"/>
      <c r="C22" s="15"/>
      <c r="D22" s="15"/>
      <c r="E22" s="15"/>
      <c r="F22" s="15"/>
      <c r="G22" s="15"/>
      <c r="H22" s="15"/>
    </row>
    <row r="23" spans="1:8" x14ac:dyDescent="0.2">
      <c r="A23" s="13"/>
      <c r="B23" s="16" t="s">
        <v>16</v>
      </c>
      <c r="C23" s="60">
        <f>D21/C21</f>
        <v>0.98026315789473684</v>
      </c>
      <c r="D23" s="61"/>
      <c r="E23" s="60">
        <f>F21/E21</f>
        <v>1.1416361416361416</v>
      </c>
      <c r="F23" s="61"/>
      <c r="G23" s="60">
        <f>H21/G21</f>
        <v>1.0132743362831858</v>
      </c>
      <c r="H23" s="61"/>
    </row>
    <row r="24" spans="1:8" x14ac:dyDescent="0.2">
      <c r="C24" s="18"/>
      <c r="D24" s="18"/>
      <c r="E24" s="18"/>
      <c r="F24" s="18"/>
      <c r="G24" s="18"/>
      <c r="H24" s="18"/>
    </row>
    <row r="25" spans="1:8" x14ac:dyDescent="0.2">
      <c r="A25" s="59" t="s">
        <v>21</v>
      </c>
      <c r="B25" s="8" t="s">
        <v>4</v>
      </c>
      <c r="C25" s="9">
        <v>503</v>
      </c>
      <c r="D25" s="9">
        <v>586</v>
      </c>
      <c r="E25" s="9">
        <v>639</v>
      </c>
      <c r="F25" s="9">
        <v>619</v>
      </c>
      <c r="G25" s="9">
        <v>268</v>
      </c>
      <c r="H25" s="9">
        <v>236</v>
      </c>
    </row>
    <row r="26" spans="1:8" x14ac:dyDescent="0.2">
      <c r="A26" s="59"/>
      <c r="B26" s="8" t="s">
        <v>5</v>
      </c>
      <c r="C26" s="9">
        <v>87</v>
      </c>
      <c r="D26" s="9">
        <v>156</v>
      </c>
      <c r="E26" s="9">
        <v>74</v>
      </c>
      <c r="F26" s="9">
        <v>91</v>
      </c>
      <c r="G26" s="9">
        <v>35</v>
      </c>
      <c r="H26" s="9">
        <v>74</v>
      </c>
    </row>
    <row r="27" spans="1:8" x14ac:dyDescent="0.2">
      <c r="A27" s="59"/>
      <c r="B27" s="8" t="s">
        <v>6</v>
      </c>
      <c r="C27" s="9">
        <v>53</v>
      </c>
      <c r="D27" s="9">
        <v>53</v>
      </c>
      <c r="E27" s="9">
        <v>64</v>
      </c>
      <c r="F27" s="9">
        <v>47</v>
      </c>
      <c r="G27" s="9">
        <v>31</v>
      </c>
      <c r="H27" s="9">
        <v>30</v>
      </c>
    </row>
    <row r="28" spans="1:8" x14ac:dyDescent="0.2">
      <c r="A28" s="59"/>
      <c r="B28" s="8" t="s">
        <v>14</v>
      </c>
      <c r="C28" s="9">
        <v>17</v>
      </c>
      <c r="D28" s="9">
        <v>23</v>
      </c>
      <c r="E28" s="9">
        <v>13</v>
      </c>
      <c r="F28" s="9">
        <v>9</v>
      </c>
      <c r="G28" s="9">
        <v>4</v>
      </c>
      <c r="H28" s="9">
        <v>17</v>
      </c>
    </row>
    <row r="29" spans="1:8" x14ac:dyDescent="0.2">
      <c r="A29" s="59"/>
      <c r="B29" s="8" t="s">
        <v>8</v>
      </c>
      <c r="C29" s="9">
        <v>7</v>
      </c>
      <c r="D29" s="9">
        <v>1</v>
      </c>
      <c r="E29" s="9">
        <v>7</v>
      </c>
      <c r="F29" s="9">
        <v>6</v>
      </c>
      <c r="G29" s="9">
        <v>2</v>
      </c>
      <c r="H29" s="9">
        <v>2</v>
      </c>
    </row>
    <row r="30" spans="1:8" x14ac:dyDescent="0.2">
      <c r="A30" s="59"/>
      <c r="B30" s="10" t="s">
        <v>15</v>
      </c>
      <c r="C30" s="11">
        <f t="shared" ref="C30:F30" si="4">SUM(C25:C29)</f>
        <v>667</v>
      </c>
      <c r="D30" s="11">
        <f t="shared" si="4"/>
        <v>819</v>
      </c>
      <c r="E30" s="11">
        <f t="shared" si="4"/>
        <v>797</v>
      </c>
      <c r="F30" s="11">
        <f t="shared" si="4"/>
        <v>772</v>
      </c>
      <c r="G30" s="11">
        <f t="shared" ref="G30:H30" si="5">SUM(G25:G29)</f>
        <v>340</v>
      </c>
      <c r="H30" s="11">
        <f t="shared" si="5"/>
        <v>359</v>
      </c>
    </row>
    <row r="31" spans="1:8" ht="7.15" customHeight="1" x14ac:dyDescent="0.2">
      <c r="A31" s="13"/>
      <c r="B31" s="14"/>
      <c r="C31" s="15"/>
      <c r="D31" s="15"/>
      <c r="E31" s="15"/>
      <c r="F31" s="15"/>
      <c r="G31" s="15"/>
      <c r="H31" s="15"/>
    </row>
    <row r="32" spans="1:8" x14ac:dyDescent="0.2">
      <c r="A32" s="13"/>
      <c r="B32" s="16" t="s">
        <v>16</v>
      </c>
      <c r="C32" s="60">
        <f>D30/C30</f>
        <v>1.2278860569715142</v>
      </c>
      <c r="D32" s="61"/>
      <c r="E32" s="60">
        <f>F30/E30</f>
        <v>0.96863237139272274</v>
      </c>
      <c r="F32" s="61"/>
      <c r="G32" s="60">
        <f>H30/G30</f>
        <v>1.0558823529411765</v>
      </c>
      <c r="H32" s="61"/>
    </row>
    <row r="33" spans="1:8" x14ac:dyDescent="0.2">
      <c r="C33" s="18"/>
      <c r="D33" s="18"/>
      <c r="E33" s="18"/>
      <c r="F33" s="18"/>
      <c r="G33" s="18"/>
      <c r="H33" s="18"/>
    </row>
    <row r="34" spans="1:8" ht="15" customHeight="1" x14ac:dyDescent="0.2">
      <c r="A34" s="58" t="s">
        <v>39</v>
      </c>
    </row>
    <row r="35" spans="1:8" x14ac:dyDescent="0.2">
      <c r="A35" s="58" t="s">
        <v>27</v>
      </c>
    </row>
    <row r="36" spans="1:8" x14ac:dyDescent="0.2">
      <c r="A36" s="56"/>
    </row>
  </sheetData>
  <mergeCells count="12">
    <mergeCell ref="C32:D32"/>
    <mergeCell ref="E32:F32"/>
    <mergeCell ref="G14:H14"/>
    <mergeCell ref="G23:H23"/>
    <mergeCell ref="G32:H32"/>
    <mergeCell ref="A7:A12"/>
    <mergeCell ref="A16:A21"/>
    <mergeCell ref="A25:A30"/>
    <mergeCell ref="C14:D14"/>
    <mergeCell ref="E14:F14"/>
    <mergeCell ref="C23:D23"/>
    <mergeCell ref="E23:F23"/>
  </mergeCells>
  <conditionalFormatting sqref="G32:H32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G14:H14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G23:H23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32:F32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E14:F14">
    <cfRule type="cellIs" dxfId="9" priority="5" operator="greaterThan">
      <formula>1</formula>
    </cfRule>
    <cfRule type="cellIs" dxfId="8" priority="6" operator="lessThan">
      <formula>1</formula>
    </cfRule>
  </conditionalFormatting>
  <conditionalFormatting sqref="E23:F23">
    <cfRule type="cellIs" dxfId="7" priority="3" operator="greaterThan">
      <formula>1</formula>
    </cfRule>
    <cfRule type="cellIs" dxfId="6" priority="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H6" sqref="H6:H11"/>
    </sheetView>
  </sheetViews>
  <sheetFormatPr defaultColWidth="9.140625" defaultRowHeight="12.75" x14ac:dyDescent="0.2"/>
  <cols>
    <col min="1" max="1" width="24.42578125" style="17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34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36" t="s">
        <v>31</v>
      </c>
      <c r="D6" s="22" t="s">
        <v>37</v>
      </c>
      <c r="E6" s="23"/>
      <c r="F6" s="34" t="s">
        <v>22</v>
      </c>
    </row>
    <row r="7" spans="1:6" s="28" customFormat="1" ht="27" customHeight="1" x14ac:dyDescent="0.2">
      <c r="A7" s="24" t="s">
        <v>19</v>
      </c>
      <c r="B7" s="25" t="s">
        <v>15</v>
      </c>
      <c r="C7" s="37">
        <v>1328</v>
      </c>
      <c r="D7" s="26">
        <v>1402</v>
      </c>
      <c r="E7" s="27"/>
      <c r="F7" s="32">
        <f>(D7-C7)/C7</f>
        <v>5.5722891566265059E-2</v>
      </c>
    </row>
    <row r="8" spans="1:6" ht="14.45" customHeight="1" x14ac:dyDescent="0.2">
      <c r="A8" s="29"/>
      <c r="B8" s="14"/>
      <c r="C8" s="38"/>
      <c r="D8" s="30"/>
      <c r="E8" s="30"/>
      <c r="F8" s="31"/>
    </row>
    <row r="9" spans="1:6" ht="27" customHeight="1" x14ac:dyDescent="0.2">
      <c r="A9" s="24" t="s">
        <v>20</v>
      </c>
      <c r="B9" s="25" t="s">
        <v>15</v>
      </c>
      <c r="C9" s="37">
        <v>1527</v>
      </c>
      <c r="D9" s="26">
        <v>1548</v>
      </c>
      <c r="E9" s="27"/>
      <c r="F9" s="32">
        <f>(D9-C9)/C9</f>
        <v>1.37524557956778E-2</v>
      </c>
    </row>
    <row r="10" spans="1:6" ht="12.75" customHeight="1" x14ac:dyDescent="0.2">
      <c r="C10" s="39"/>
      <c r="D10" s="18"/>
      <c r="E10" s="15"/>
      <c r="F10" s="18"/>
    </row>
    <row r="11" spans="1:6" s="28" customFormat="1" ht="27" customHeight="1" x14ac:dyDescent="0.2">
      <c r="A11" s="24" t="s">
        <v>21</v>
      </c>
      <c r="B11" s="25" t="s">
        <v>15</v>
      </c>
      <c r="C11" s="37">
        <v>1447</v>
      </c>
      <c r="D11" s="26">
        <v>1381</v>
      </c>
      <c r="E11" s="27"/>
      <c r="F11" s="32">
        <f>(D11-C11)/C11</f>
        <v>-4.5611610228058048E-2</v>
      </c>
    </row>
    <row r="12" spans="1:6" x14ac:dyDescent="0.2">
      <c r="C12" s="18"/>
      <c r="D12" s="18"/>
      <c r="E12" s="15"/>
    </row>
    <row r="13" spans="1:6" x14ac:dyDescent="0.2">
      <c r="A13" s="58" t="s">
        <v>39</v>
      </c>
    </row>
    <row r="14" spans="1:6" x14ac:dyDescent="0.2">
      <c r="A14" s="58" t="s">
        <v>27</v>
      </c>
    </row>
    <row r="15" spans="1:6" x14ac:dyDescent="0.2">
      <c r="A15" s="56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3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11.57031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34</v>
      </c>
      <c r="B4" s="45"/>
    </row>
    <row r="6" spans="1:15" x14ac:dyDescent="0.2">
      <c r="A6" s="46" t="s">
        <v>3</v>
      </c>
      <c r="B6" s="46" t="s">
        <v>12</v>
      </c>
      <c r="C6" s="47" t="s">
        <v>30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43646</v>
      </c>
      <c r="O6" s="47" t="s">
        <v>23</v>
      </c>
    </row>
    <row r="7" spans="1:15" ht="12.75" customHeight="1" x14ac:dyDescent="0.2">
      <c r="A7" s="62" t="s">
        <v>24</v>
      </c>
      <c r="B7" s="49" t="s">
        <v>4</v>
      </c>
      <c r="C7" s="50"/>
      <c r="D7" s="50">
        <v>1</v>
      </c>
      <c r="E7" s="50">
        <v>1</v>
      </c>
      <c r="F7" s="50">
        <v>1</v>
      </c>
      <c r="G7" s="50">
        <v>4</v>
      </c>
      <c r="H7" s="50">
        <v>3</v>
      </c>
      <c r="I7" s="50">
        <v>5</v>
      </c>
      <c r="J7" s="50">
        <v>7</v>
      </c>
      <c r="K7" s="50">
        <v>11</v>
      </c>
      <c r="L7" s="50">
        <v>43</v>
      </c>
      <c r="M7" s="50">
        <v>138</v>
      </c>
      <c r="N7" s="50">
        <v>194</v>
      </c>
      <c r="O7" s="50">
        <v>408</v>
      </c>
    </row>
    <row r="8" spans="1:15" x14ac:dyDescent="0.2">
      <c r="A8" s="63"/>
      <c r="B8" s="49" t="s">
        <v>5</v>
      </c>
      <c r="C8" s="50">
        <v>160</v>
      </c>
      <c r="D8" s="50">
        <v>14</v>
      </c>
      <c r="E8" s="50">
        <v>20</v>
      </c>
      <c r="F8" s="50">
        <v>36</v>
      </c>
      <c r="G8" s="50">
        <v>42</v>
      </c>
      <c r="H8" s="50">
        <v>54</v>
      </c>
      <c r="I8" s="50">
        <v>46</v>
      </c>
      <c r="J8" s="50">
        <v>33</v>
      </c>
      <c r="K8" s="50">
        <v>63</v>
      </c>
      <c r="L8" s="50">
        <v>97</v>
      </c>
      <c r="M8" s="50">
        <v>67</v>
      </c>
      <c r="N8" s="50">
        <v>25</v>
      </c>
      <c r="O8" s="50">
        <v>657</v>
      </c>
    </row>
    <row r="9" spans="1:15" x14ac:dyDescent="0.2">
      <c r="A9" s="63"/>
      <c r="B9" s="49" t="s">
        <v>6</v>
      </c>
      <c r="C9" s="50"/>
      <c r="D9" s="50"/>
      <c r="E9" s="50"/>
      <c r="F9" s="50"/>
      <c r="G9" s="50"/>
      <c r="H9" s="50"/>
      <c r="I9" s="50"/>
      <c r="J9" s="50"/>
      <c r="K9" s="50">
        <v>1</v>
      </c>
      <c r="L9" s="50"/>
      <c r="M9" s="50">
        <v>2</v>
      </c>
      <c r="N9" s="50">
        <v>16</v>
      </c>
      <c r="O9" s="50">
        <v>19</v>
      </c>
    </row>
    <row r="10" spans="1:15" x14ac:dyDescent="0.2">
      <c r="A10" s="63"/>
      <c r="B10" s="49" t="s">
        <v>7</v>
      </c>
      <c r="C10" s="50">
        <v>158</v>
      </c>
      <c r="D10" s="50">
        <v>9</v>
      </c>
      <c r="E10" s="50">
        <v>6</v>
      </c>
      <c r="F10" s="50">
        <v>8</v>
      </c>
      <c r="G10" s="50">
        <v>12</v>
      </c>
      <c r="H10" s="50">
        <v>18</v>
      </c>
      <c r="I10" s="50">
        <v>16</v>
      </c>
      <c r="J10" s="50">
        <v>14</v>
      </c>
      <c r="K10" s="50">
        <v>20</v>
      </c>
      <c r="L10" s="50">
        <v>21</v>
      </c>
      <c r="M10" s="50">
        <v>22</v>
      </c>
      <c r="N10" s="50">
        <v>7</v>
      </c>
      <c r="O10" s="50">
        <v>311</v>
      </c>
    </row>
    <row r="11" spans="1:15" x14ac:dyDescent="0.2">
      <c r="A11" s="63"/>
      <c r="B11" s="49" t="s">
        <v>8</v>
      </c>
      <c r="C11" s="50">
        <v>4</v>
      </c>
      <c r="D11" s="51"/>
      <c r="E11" s="51"/>
      <c r="F11" s="50"/>
      <c r="G11" s="50">
        <v>1</v>
      </c>
      <c r="H11" s="50"/>
      <c r="I11" s="50"/>
      <c r="J11" s="50"/>
      <c r="K11" s="50"/>
      <c r="L11" s="50"/>
      <c r="M11" s="50"/>
      <c r="N11" s="50">
        <v>2</v>
      </c>
      <c r="O11" s="50">
        <v>7</v>
      </c>
    </row>
    <row r="12" spans="1:15" x14ac:dyDescent="0.2">
      <c r="A12" s="63"/>
      <c r="B12" s="52" t="s">
        <v>9</v>
      </c>
      <c r="C12" s="53">
        <v>322</v>
      </c>
      <c r="D12" s="53">
        <v>24</v>
      </c>
      <c r="E12" s="53">
        <v>27</v>
      </c>
      <c r="F12" s="53">
        <v>45</v>
      </c>
      <c r="G12" s="53">
        <v>59</v>
      </c>
      <c r="H12" s="53">
        <v>75</v>
      </c>
      <c r="I12" s="53">
        <v>67</v>
      </c>
      <c r="J12" s="53">
        <v>54</v>
      </c>
      <c r="K12" s="53">
        <v>95</v>
      </c>
      <c r="L12" s="53">
        <v>161</v>
      </c>
      <c r="M12" s="53">
        <v>229</v>
      </c>
      <c r="N12" s="53">
        <v>244</v>
      </c>
      <c r="O12" s="53">
        <v>1402</v>
      </c>
    </row>
    <row r="13" spans="1:15" x14ac:dyDescent="0.2">
      <c r="A13" s="64"/>
      <c r="B13" s="54" t="s">
        <v>10</v>
      </c>
      <c r="C13" s="55">
        <v>0.22967189728958601</v>
      </c>
      <c r="D13" s="55">
        <v>1.71184022824536E-2</v>
      </c>
      <c r="E13" s="55">
        <v>1.9258202567760299E-2</v>
      </c>
      <c r="F13" s="55">
        <v>3.2097004279600598E-2</v>
      </c>
      <c r="G13" s="55">
        <v>4.2082738944365199E-2</v>
      </c>
      <c r="H13" s="55">
        <v>5.3495007132667603E-2</v>
      </c>
      <c r="I13" s="55">
        <v>4.7788873038516401E-2</v>
      </c>
      <c r="J13" s="55">
        <v>3.8516405135520702E-2</v>
      </c>
      <c r="K13" s="55">
        <v>6.7760342368045706E-2</v>
      </c>
      <c r="L13" s="55">
        <v>0.114835948644793</v>
      </c>
      <c r="M13" s="55">
        <v>0.16333808844507799</v>
      </c>
      <c r="N13" s="55">
        <v>0.17403708987161201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25</v>
      </c>
      <c r="B15" s="49" t="s">
        <v>4</v>
      </c>
      <c r="C15" s="50">
        <v>26</v>
      </c>
      <c r="D15" s="50">
        <v>3</v>
      </c>
      <c r="E15" s="50">
        <v>3</v>
      </c>
      <c r="F15" s="50">
        <v>3</v>
      </c>
      <c r="G15" s="50">
        <v>3</v>
      </c>
      <c r="H15" s="50">
        <v>11</v>
      </c>
      <c r="I15" s="50">
        <v>8</v>
      </c>
      <c r="J15" s="50">
        <v>13</v>
      </c>
      <c r="K15" s="50">
        <v>24</v>
      </c>
      <c r="L15" s="50">
        <v>56</v>
      </c>
      <c r="M15" s="50">
        <v>167</v>
      </c>
      <c r="N15" s="50">
        <v>273</v>
      </c>
      <c r="O15" s="50">
        <v>590</v>
      </c>
    </row>
    <row r="16" spans="1:15" x14ac:dyDescent="0.2">
      <c r="A16" s="63"/>
      <c r="B16" s="49" t="s">
        <v>5</v>
      </c>
      <c r="C16" s="50">
        <v>213</v>
      </c>
      <c r="D16" s="50">
        <v>24</v>
      </c>
      <c r="E16" s="50">
        <v>19</v>
      </c>
      <c r="F16" s="50">
        <v>39</v>
      </c>
      <c r="G16" s="50">
        <v>60</v>
      </c>
      <c r="H16" s="50">
        <v>54</v>
      </c>
      <c r="I16" s="50">
        <v>53</v>
      </c>
      <c r="J16" s="50">
        <v>53</v>
      </c>
      <c r="K16" s="50">
        <v>70</v>
      </c>
      <c r="L16" s="50">
        <v>65</v>
      </c>
      <c r="M16" s="50">
        <v>62</v>
      </c>
      <c r="N16" s="50">
        <v>48</v>
      </c>
      <c r="O16" s="50">
        <v>760</v>
      </c>
    </row>
    <row r="17" spans="1:15" x14ac:dyDescent="0.2">
      <c r="A17" s="63"/>
      <c r="B17" s="49" t="s">
        <v>6</v>
      </c>
      <c r="C17" s="50"/>
      <c r="D17" s="50"/>
      <c r="E17" s="50"/>
      <c r="F17" s="50"/>
      <c r="G17" s="50"/>
      <c r="H17" s="50"/>
      <c r="I17" s="50"/>
      <c r="J17" s="50"/>
      <c r="K17" s="50">
        <v>5</v>
      </c>
      <c r="L17" s="50">
        <v>3</v>
      </c>
      <c r="M17" s="50">
        <v>11</v>
      </c>
      <c r="N17" s="50">
        <v>19</v>
      </c>
      <c r="O17" s="50">
        <v>38</v>
      </c>
    </row>
    <row r="18" spans="1:15" x14ac:dyDescent="0.2">
      <c r="A18" s="63"/>
      <c r="B18" s="49" t="s">
        <v>7</v>
      </c>
      <c r="C18" s="50">
        <v>84</v>
      </c>
      <c r="D18" s="50">
        <v>3</v>
      </c>
      <c r="E18" s="50">
        <v>6</v>
      </c>
      <c r="F18" s="50">
        <v>13</v>
      </c>
      <c r="G18" s="50">
        <v>8</v>
      </c>
      <c r="H18" s="50">
        <v>5</v>
      </c>
      <c r="I18" s="50">
        <v>7</v>
      </c>
      <c r="J18" s="50">
        <v>5</v>
      </c>
      <c r="K18" s="50">
        <v>2</v>
      </c>
      <c r="L18" s="50">
        <v>7</v>
      </c>
      <c r="M18" s="50">
        <v>5</v>
      </c>
      <c r="N18" s="50">
        <v>6</v>
      </c>
      <c r="O18" s="50">
        <v>151</v>
      </c>
    </row>
    <row r="19" spans="1:15" x14ac:dyDescent="0.2">
      <c r="A19" s="63"/>
      <c r="B19" s="49" t="s">
        <v>8</v>
      </c>
      <c r="C19" s="50">
        <v>6</v>
      </c>
      <c r="D19" s="51"/>
      <c r="E19" s="51"/>
      <c r="F19" s="50"/>
      <c r="G19" s="50"/>
      <c r="H19" s="50"/>
      <c r="I19" s="50"/>
      <c r="J19" s="50">
        <v>1</v>
      </c>
      <c r="K19" s="50">
        <v>1</v>
      </c>
      <c r="L19" s="50">
        <v>1</v>
      </c>
      <c r="M19" s="50"/>
      <c r="N19" s="50"/>
      <c r="O19" s="50">
        <v>9</v>
      </c>
    </row>
    <row r="20" spans="1:15" x14ac:dyDescent="0.2">
      <c r="A20" s="63"/>
      <c r="B20" s="52" t="s">
        <v>9</v>
      </c>
      <c r="C20" s="53">
        <v>329</v>
      </c>
      <c r="D20" s="53">
        <v>30</v>
      </c>
      <c r="E20" s="53">
        <v>28</v>
      </c>
      <c r="F20" s="53">
        <v>55</v>
      </c>
      <c r="G20" s="53">
        <v>71</v>
      </c>
      <c r="H20" s="53">
        <v>70</v>
      </c>
      <c r="I20" s="53">
        <v>68</v>
      </c>
      <c r="J20" s="53">
        <v>72</v>
      </c>
      <c r="K20" s="53">
        <v>102</v>
      </c>
      <c r="L20" s="53">
        <v>132</v>
      </c>
      <c r="M20" s="53">
        <v>245</v>
      </c>
      <c r="N20" s="53">
        <v>346</v>
      </c>
      <c r="O20" s="53">
        <v>1548</v>
      </c>
    </row>
    <row r="21" spans="1:15" x14ac:dyDescent="0.2">
      <c r="A21" s="64"/>
      <c r="B21" s="54" t="s">
        <v>10</v>
      </c>
      <c r="C21" s="55">
        <v>0.21253229974160201</v>
      </c>
      <c r="D21" s="55">
        <v>1.9379844961240299E-2</v>
      </c>
      <c r="E21" s="55">
        <v>1.8087855297157601E-2</v>
      </c>
      <c r="F21" s="55">
        <v>3.55297157622739E-2</v>
      </c>
      <c r="G21" s="55">
        <v>4.5865633074935401E-2</v>
      </c>
      <c r="H21" s="55">
        <v>4.52196382428941E-2</v>
      </c>
      <c r="I21" s="55">
        <v>4.3927648578811401E-2</v>
      </c>
      <c r="J21" s="55">
        <v>4.6511627906976702E-2</v>
      </c>
      <c r="K21" s="55">
        <v>6.5891472868217102E-2</v>
      </c>
      <c r="L21" s="55">
        <v>8.5271317829457405E-2</v>
      </c>
      <c r="M21" s="55">
        <v>0.15826873385012899</v>
      </c>
      <c r="N21" s="55">
        <v>0.22351421188630499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26</v>
      </c>
      <c r="B23" s="49" t="s">
        <v>4</v>
      </c>
      <c r="C23" s="50">
        <v>9</v>
      </c>
      <c r="D23" s="50">
        <v>3</v>
      </c>
      <c r="E23" s="50">
        <v>2</v>
      </c>
      <c r="F23" s="50">
        <v>2</v>
      </c>
      <c r="G23" s="50">
        <v>4</v>
      </c>
      <c r="H23" s="50">
        <v>3</v>
      </c>
      <c r="I23" s="50">
        <v>10</v>
      </c>
      <c r="J23" s="50">
        <v>21</v>
      </c>
      <c r="K23" s="50">
        <v>39</v>
      </c>
      <c r="L23" s="50">
        <v>45</v>
      </c>
      <c r="M23" s="50">
        <v>129</v>
      </c>
      <c r="N23" s="50">
        <v>181</v>
      </c>
      <c r="O23" s="50">
        <v>448</v>
      </c>
    </row>
    <row r="24" spans="1:15" x14ac:dyDescent="0.2">
      <c r="A24" s="63"/>
      <c r="B24" s="49" t="s">
        <v>5</v>
      </c>
      <c r="C24" s="50">
        <v>199</v>
      </c>
      <c r="D24" s="50">
        <v>33</v>
      </c>
      <c r="E24" s="50">
        <v>31</v>
      </c>
      <c r="F24" s="50">
        <v>38</v>
      </c>
      <c r="G24" s="50">
        <v>30</v>
      </c>
      <c r="H24" s="50">
        <v>65</v>
      </c>
      <c r="I24" s="50">
        <v>63</v>
      </c>
      <c r="J24" s="50">
        <v>49</v>
      </c>
      <c r="K24" s="50">
        <v>55</v>
      </c>
      <c r="L24" s="50">
        <v>66</v>
      </c>
      <c r="M24" s="50">
        <v>58</v>
      </c>
      <c r="N24" s="50">
        <v>35</v>
      </c>
      <c r="O24" s="50">
        <v>722</v>
      </c>
    </row>
    <row r="25" spans="1:15" x14ac:dyDescent="0.2">
      <c r="A25" s="63"/>
      <c r="B25" s="49" t="s">
        <v>6</v>
      </c>
      <c r="C25" s="50">
        <v>1</v>
      </c>
      <c r="D25" s="50"/>
      <c r="E25" s="50"/>
      <c r="F25" s="50"/>
      <c r="G25" s="50"/>
      <c r="H25" s="50"/>
      <c r="I25" s="50"/>
      <c r="J25" s="50">
        <v>1</v>
      </c>
      <c r="K25" s="50"/>
      <c r="L25" s="50">
        <v>3</v>
      </c>
      <c r="M25" s="50">
        <v>10</v>
      </c>
      <c r="N25" s="50">
        <v>23</v>
      </c>
      <c r="O25" s="50">
        <v>38</v>
      </c>
    </row>
    <row r="26" spans="1:15" x14ac:dyDescent="0.2">
      <c r="A26" s="63"/>
      <c r="B26" s="49" t="s">
        <v>7</v>
      </c>
      <c r="C26" s="50">
        <v>44</v>
      </c>
      <c r="D26" s="50"/>
      <c r="E26" s="50">
        <v>4</v>
      </c>
      <c r="F26" s="50">
        <v>4</v>
      </c>
      <c r="G26" s="50">
        <v>11</v>
      </c>
      <c r="H26" s="50">
        <v>13</v>
      </c>
      <c r="I26" s="50">
        <v>10</v>
      </c>
      <c r="J26" s="50">
        <v>18</v>
      </c>
      <c r="K26" s="50">
        <v>24</v>
      </c>
      <c r="L26" s="50">
        <v>16</v>
      </c>
      <c r="M26" s="50">
        <v>12</v>
      </c>
      <c r="N26" s="50">
        <v>4</v>
      </c>
      <c r="O26" s="50">
        <v>160</v>
      </c>
    </row>
    <row r="27" spans="1:15" x14ac:dyDescent="0.2">
      <c r="A27" s="63"/>
      <c r="B27" s="49" t="s">
        <v>8</v>
      </c>
      <c r="C27" s="50">
        <v>1</v>
      </c>
      <c r="D27" s="51"/>
      <c r="E27" s="51"/>
      <c r="F27" s="50"/>
      <c r="G27" s="50"/>
      <c r="H27" s="50"/>
      <c r="I27" s="50"/>
      <c r="J27" s="50">
        <v>2</v>
      </c>
      <c r="K27" s="50"/>
      <c r="L27" s="50">
        <v>2</v>
      </c>
      <c r="M27" s="50">
        <v>6</v>
      </c>
      <c r="N27" s="50">
        <v>2</v>
      </c>
      <c r="O27" s="50">
        <v>13</v>
      </c>
    </row>
    <row r="28" spans="1:15" x14ac:dyDescent="0.2">
      <c r="A28" s="63"/>
      <c r="B28" s="52" t="s">
        <v>9</v>
      </c>
      <c r="C28" s="53">
        <v>254</v>
      </c>
      <c r="D28" s="53">
        <v>36</v>
      </c>
      <c r="E28" s="53">
        <v>37</v>
      </c>
      <c r="F28" s="53">
        <v>44</v>
      </c>
      <c r="G28" s="53">
        <v>45</v>
      </c>
      <c r="H28" s="53">
        <v>81</v>
      </c>
      <c r="I28" s="53">
        <v>83</v>
      </c>
      <c r="J28" s="53">
        <v>91</v>
      </c>
      <c r="K28" s="53">
        <v>118</v>
      </c>
      <c r="L28" s="53">
        <v>132</v>
      </c>
      <c r="M28" s="53">
        <v>215</v>
      </c>
      <c r="N28" s="53">
        <v>245</v>
      </c>
      <c r="O28" s="53">
        <v>1381</v>
      </c>
    </row>
    <row r="29" spans="1:15" x14ac:dyDescent="0.2">
      <c r="A29" s="64"/>
      <c r="B29" s="54" t="s">
        <v>10</v>
      </c>
      <c r="C29" s="55">
        <v>0.18392469225199101</v>
      </c>
      <c r="D29" s="55">
        <v>2.6068066618392501E-2</v>
      </c>
      <c r="E29" s="55">
        <v>2.6792179580014501E-2</v>
      </c>
      <c r="F29" s="55">
        <v>3.18609703113686E-2</v>
      </c>
      <c r="G29" s="55">
        <v>3.2585083272990603E-2</v>
      </c>
      <c r="H29" s="55">
        <v>5.8653149891383101E-2</v>
      </c>
      <c r="I29" s="55">
        <v>6.01013758146271E-2</v>
      </c>
      <c r="J29" s="55">
        <v>6.5894279507603196E-2</v>
      </c>
      <c r="K29" s="55">
        <v>8.5445329471397505E-2</v>
      </c>
      <c r="L29" s="55">
        <v>9.5582910934105703E-2</v>
      </c>
      <c r="M29" s="55">
        <v>0.155684286748733</v>
      </c>
      <c r="N29" s="55">
        <v>0.17740767559739301</v>
      </c>
      <c r="O29" s="55">
        <v>1</v>
      </c>
    </row>
    <row r="31" spans="1:15" x14ac:dyDescent="0.2">
      <c r="A31" s="58" t="s">
        <v>39</v>
      </c>
    </row>
    <row r="32" spans="1:15" x14ac:dyDescent="0.2">
      <c r="A32" s="58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AAE08-323B-4292-AD98-72B695B173B5}"/>
</file>

<file path=customXml/itemProps2.xml><?xml version="1.0" encoding="utf-8"?>
<ds:datastoreItem xmlns:ds="http://schemas.openxmlformats.org/officeDocument/2006/customXml" ds:itemID="{FCCB2426-0E40-4EA6-B1AE-9A16510D24DC}"/>
</file>

<file path=customXml/itemProps3.xml><?xml version="1.0" encoding="utf-8"?>
<ds:datastoreItem xmlns:ds="http://schemas.openxmlformats.org/officeDocument/2006/customXml" ds:itemID="{745C74A8-73A6-4D5A-B805-CF0541958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2016-09-26T12:28:06Z</cp:lastPrinted>
  <dcterms:created xsi:type="dcterms:W3CDTF">2016-09-16T06:42:39Z</dcterms:created>
  <dcterms:modified xsi:type="dcterms:W3CDTF">2019-10-01T13:09:39Z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