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4" windowWidth="20100" windowHeight="10320" activeTab="1"/>
  </bookViews>
  <sheets>
    <sheet name="Flussi_campob" sheetId="1" r:id="rId1"/>
    <sheet name="varpend_campob" sheetId="2" r:id="rId2"/>
  </sheets>
  <definedNames>
    <definedName name="_xlnm._FilterDatabase" localSheetId="0" hidden="1">Flussi_campob!$A$5:$B$9</definedName>
    <definedName name="_xlnm._FilterDatabase" localSheetId="1" hidden="1">varpend_campob!$A$5:$E$5</definedName>
    <definedName name="_xlnm.Print_Area" localSheetId="0">Flussi_campob!$A$1:$H$41</definedName>
    <definedName name="_xlnm.Print_Area" localSheetId="1">varpend_campob!$A$1:$E$17</definedName>
    <definedName name="_xlnm.Print_Titles" localSheetId="0">Flussi_campob!$5:$5</definedName>
  </definedNames>
  <calcPr calcId="145621"/>
</workbook>
</file>

<file path=xl/calcChain.xml><?xml version="1.0" encoding="utf-8"?>
<calcChain xmlns="http://schemas.openxmlformats.org/spreadsheetml/2006/main">
  <c r="D34" i="1" l="1"/>
  <c r="C36" i="1" s="1"/>
  <c r="C34" i="1"/>
  <c r="D26" i="1"/>
  <c r="E26" i="1"/>
  <c r="F26" i="1"/>
  <c r="G26" i="1"/>
  <c r="H26" i="1"/>
  <c r="C26" i="1"/>
  <c r="G28" i="1"/>
  <c r="E28" i="1"/>
  <c r="H18" i="1"/>
  <c r="G18" i="1"/>
  <c r="F18" i="1"/>
  <c r="E20" i="1" s="1"/>
  <c r="E18" i="1"/>
  <c r="D18" i="1"/>
  <c r="C20" i="1" s="1"/>
  <c r="C18" i="1"/>
  <c r="H9" i="1"/>
  <c r="G11" i="1" s="1"/>
  <c r="G9" i="1"/>
  <c r="F9" i="1"/>
  <c r="E11" i="1" s="1"/>
  <c r="E9" i="1"/>
  <c r="D9" i="1"/>
  <c r="C11" i="1" s="1"/>
  <c r="C9" i="1"/>
  <c r="G20" i="1" l="1"/>
  <c r="C28" i="1"/>
  <c r="E11" i="2"/>
  <c r="E9" i="2"/>
  <c r="E7" i="2"/>
</calcChain>
</file>

<file path=xl/sharedStrings.xml><?xml version="1.0" encoding="utf-8"?>
<sst xmlns="http://schemas.openxmlformats.org/spreadsheetml/2006/main" count="64" uniqueCount="33">
  <si>
    <t>Distretto di Campobasso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</si>
  <si>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</si>
  <si>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</si>
  <si>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</si>
  <si>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Iscritti 2015</t>
  </si>
  <si>
    <t>Definiti 2015</t>
  </si>
  <si>
    <t>Iscritti 2016</t>
  </si>
  <si>
    <t>Definiti 2016</t>
  </si>
  <si>
    <t>Corte d'Appello di Campobasso</t>
  </si>
  <si>
    <t>SEZIONE ORDINARIA</t>
  </si>
  <si>
    <t xml:space="preserve">SEZIONE ASSISE </t>
  </si>
  <si>
    <t>SEZIONE MINORENNI</t>
  </si>
  <si>
    <t>TOTALE PENALE</t>
  </si>
  <si>
    <t>Clearance rate</t>
  </si>
  <si>
    <t>Tribunale Ordinario di Campobasso</t>
  </si>
  <si>
    <t>RITO COLLEGIALE SEZIONE ASSISE</t>
  </si>
  <si>
    <t>Tribunale Ordinario di Agrigento</t>
  </si>
  <si>
    <t>RITO COLLEGIALE SEZIONE ORDINARIA</t>
  </si>
  <si>
    <t>RITO MONOCRATICO PRIMO GRADO</t>
  </si>
  <si>
    <t>RITO MONOCRATICO APPELLO GIUDICE DI PACE</t>
  </si>
  <si>
    <t>INDAGINI E UDIENZA PRELIMINARE (NOTI)</t>
  </si>
  <si>
    <t>Tribunale Ordinario di Isernia</t>
  </si>
  <si>
    <t>Tribunale Ordinario di Larino</t>
  </si>
  <si>
    <t>Nell'osservare i valori si tenga conto che il periodo in esame è a cavallo della riforma della geografia giudiziaria e dell'introduzione del nuovo registro informatizzato del settore penale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</si>
  <si>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</si>
  <si>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</si>
  <si>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</si>
  <si>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Corte d'Appello di  Campobasso</t>
  </si>
  <si>
    <t>SETTORE PENALE. Anni 2015 - 31 marzo 2017, registro autori di reato noti.</t>
  </si>
  <si>
    <t>Pendenti al 31/12/2014</t>
  </si>
  <si>
    <t>Pendenti al 31/03/2017</t>
  </si>
  <si>
    <t>Iscritti _x000D_
gen - mar 2017</t>
  </si>
  <si>
    <t>Definiti _x000D_
gen - mar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</si>
</sst>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i/>
      <sz val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51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47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/>
    <xf numFmtId="0" fontId="6" fillId="2" borderId="0" xfId="0" applyFont="1" applyFill="1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/>
    <xf numFmtId="3" fontId="8" fillId="2" borderId="2" xfId="2" applyNumberFormat="1" applyFont="1" applyFill="1" applyBorder="1" applyAlignment="1">
      <alignment horizontal="right" wrapText="1"/>
    </xf>
    <xf numFmtId="3" fontId="8" fillId="2" borderId="3" xfId="2" applyNumberFormat="1" applyFont="1" applyFill="1" applyBorder="1" applyAlignment="1">
      <alignment horizontal="right" wrapText="1"/>
    </xf>
    <xf numFmtId="0" fontId="9" fillId="2" borderId="4" xfId="0" applyFont="1" applyFill="1" applyBorder="1"/>
    <xf numFmtId="3" fontId="10" fillId="2" borderId="1" xfId="2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/>
    <xf numFmtId="3" fontId="4" fillId="2" borderId="0" xfId="0" applyNumberFormat="1" applyFont="1" applyFill="1" applyBorder="1"/>
    <xf numFmtId="0" fontId="9" fillId="2" borderId="1" xfId="0" applyFont="1" applyFill="1" applyBorder="1"/>
    <xf numFmtId="3" fontId="4" fillId="2" borderId="0" xfId="0" applyNumberFormat="1" applyFont="1" applyFill="1"/>
    <xf numFmtId="0" fontId="12" fillId="2" borderId="1" xfId="2" applyFont="1" applyFill="1" applyBorder="1" applyAlignment="1">
      <alignment wrapText="1"/>
    </xf>
    <xf numFmtId="0" fontId="8" fillId="2" borderId="2" xfId="2" applyFont="1" applyFill="1" applyBorder="1" applyAlignment="1">
      <alignment horizontal="right" wrapText="1"/>
    </xf>
    <xf numFmtId="0" fontId="8" fillId="2" borderId="2" xfId="2" applyFont="1" applyFill="1" applyBorder="1" applyAlignment="1">
      <alignment wrapText="1"/>
    </xf>
    <xf numFmtId="0" fontId="8" fillId="2" borderId="3" xfId="2" applyFont="1" applyFill="1" applyBorder="1" applyAlignment="1">
      <alignment wrapText="1"/>
    </xf>
    <xf numFmtId="0" fontId="8" fillId="2" borderId="1" xfId="2" applyFont="1" applyFill="1" applyBorder="1" applyAlignment="1">
      <alignment wrapText="1"/>
    </xf>
    <xf numFmtId="3" fontId="10" fillId="2" borderId="6" xfId="2" applyNumberFormat="1" applyFont="1" applyFill="1" applyBorder="1" applyAlignment="1">
      <alignment horizontal="right"/>
    </xf>
    <xf numFmtId="0" fontId="9" fillId="2" borderId="0" xfId="0" applyFont="1" applyFill="1" applyBorder="1"/>
    <xf numFmtId="3" fontId="10" fillId="2" borderId="0" xfId="2" applyNumberFormat="1" applyFont="1" applyFill="1" applyBorder="1" applyAlignment="1">
      <alignment horizontal="right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vertical="center" wrapText="1"/>
    </xf>
    <xf numFmtId="0" fontId="13" fillId="2" borderId="0" xfId="0" applyFont="1" applyFill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4" fontId="6" fillId="2" borderId="5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</cellXfs>
  <cellStyles count="151">
    <cellStyle name="Normale" xfId="0" builtinId="0"/>
    <cellStyle name="Normale 10" xfId="3"/>
    <cellStyle name="Normale 10 2" xfId="4"/>
    <cellStyle name="Normale 10 2 2" xfId="5"/>
    <cellStyle name="Normale 10 3" xfId="6"/>
    <cellStyle name="Normale 10 4" xfId="7"/>
    <cellStyle name="Normale 11" xfId="8"/>
    <cellStyle name="Normale 12" xfId="9"/>
    <cellStyle name="Normale 13" xfId="10"/>
    <cellStyle name="Normale 13 2" xfId="11"/>
    <cellStyle name="Normale 14" xfId="12"/>
    <cellStyle name="Normale 14 2" xfId="13"/>
    <cellStyle name="Normale 15" xfId="14"/>
    <cellStyle name="Normale 16" xfId="15"/>
    <cellStyle name="Normale 2" xfId="2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4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showGridLines="0" topLeftCell="A7" zoomScale="85" zoomScaleNormal="85" workbookViewId="0">
      <selection activeCell="A40" sqref="A40:D40"/>
    </sheetView>
  </sheetViews>
  <sheetFormatPr defaultColWidth="9.109375" defaultRowHeight="13.8" x14ac:dyDescent="0.3"/>
  <cols>
    <col min="1" max="1" width="19" style="2" customWidth="1"/>
    <col min="2" max="2" width="33.44140625" style="2" customWidth="1"/>
    <col min="3" max="3" width="9.109375" style="2"/>
    <col min="4" max="4" width="9.109375" style="2" customWidth="1"/>
    <col min="5" max="5" width="9.109375" style="2"/>
    <col min="6" max="6" width="9.109375" style="2" customWidth="1"/>
    <col min="7" max="7" width="9.109375" style="2"/>
    <col min="8" max="8" width="9.109375" style="2" customWidth="1"/>
    <col min="9" max="10" width="9.109375" style="2"/>
    <col min="11" max="11" width="44.88671875" style="2" bestFit="1" customWidth="1"/>
    <col min="12" max="12" width="41.88671875" style="2" bestFit="1" customWidth="1"/>
    <col min="13" max="16384" width="9.109375" style="2"/>
  </cols>
  <sheetData>
    <row r="1" spans="1:8" ht="15.6" x14ac:dyDescent="0.3">
      <c r="A1" s="1" t="s">
        <v>0</v>
      </c>
    </row>
    <row r="2" spans="1:8" ht="14.4" x14ac:dyDescent="0.3">
      <c r="A2" s="3" t="s">
        <v>1</v>
      </c>
    </row>
    <row r="3" spans="1:8" x14ac:dyDescent="0.3">
      <c r="A3" s="4" t="s">
        <v>28</v>
      </c>
    </row>
    <row r="4" spans="1:8" ht="6.75" customHeight="1" x14ac:dyDescent="0.3"/>
    <row r="5" spans="1:8" ht="48" customHeight="1" x14ac:dyDescent="0.3">
      <c r="A5" s="5" t="s">
        <v>2</v>
      </c>
      <c r="B5" s="5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31</v>
      </c>
      <c r="H5" s="6" t="s">
        <v>32</v>
      </c>
    </row>
    <row r="6" spans="1:8" x14ac:dyDescent="0.3">
      <c r="A6" s="45" t="s">
        <v>8</v>
      </c>
      <c r="B6" s="7" t="s">
        <v>9</v>
      </c>
      <c r="C6" s="8">
        <v>747</v>
      </c>
      <c r="D6" s="8">
        <v>654</v>
      </c>
      <c r="E6" s="8">
        <v>676</v>
      </c>
      <c r="F6" s="8">
        <v>697</v>
      </c>
      <c r="G6" s="8">
        <v>145</v>
      </c>
      <c r="H6" s="8">
        <v>191</v>
      </c>
    </row>
    <row r="7" spans="1:8" x14ac:dyDescent="0.3">
      <c r="A7" s="45"/>
      <c r="B7" s="7" t="s">
        <v>10</v>
      </c>
      <c r="C7" s="8">
        <v>1</v>
      </c>
      <c r="D7" s="8">
        <v>0</v>
      </c>
      <c r="E7" s="8">
        <v>2</v>
      </c>
      <c r="F7" s="8">
        <v>2</v>
      </c>
      <c r="G7" s="8">
        <v>1</v>
      </c>
      <c r="H7" s="8">
        <v>1</v>
      </c>
    </row>
    <row r="8" spans="1:8" x14ac:dyDescent="0.3">
      <c r="A8" s="45"/>
      <c r="B8" s="7" t="s">
        <v>11</v>
      </c>
      <c r="C8" s="9">
        <v>6</v>
      </c>
      <c r="D8" s="9">
        <v>7</v>
      </c>
      <c r="E8" s="9">
        <v>7</v>
      </c>
      <c r="F8" s="9">
        <v>4</v>
      </c>
      <c r="G8" s="9">
        <v>0</v>
      </c>
      <c r="H8" s="9">
        <v>4</v>
      </c>
    </row>
    <row r="9" spans="1:8" x14ac:dyDescent="0.3">
      <c r="A9" s="45"/>
      <c r="B9" s="10" t="s">
        <v>12</v>
      </c>
      <c r="C9" s="11">
        <f t="shared" ref="C9:F9" si="0">SUM(C6:C8)</f>
        <v>754</v>
      </c>
      <c r="D9" s="11">
        <f t="shared" si="0"/>
        <v>661</v>
      </c>
      <c r="E9" s="11">
        <f t="shared" si="0"/>
        <v>685</v>
      </c>
      <c r="F9" s="11">
        <f t="shared" si="0"/>
        <v>703</v>
      </c>
      <c r="G9" s="11">
        <f t="shared" ref="G9:H9" si="1">SUM(G6:G8)</f>
        <v>146</v>
      </c>
      <c r="H9" s="11">
        <f t="shared" si="1"/>
        <v>196</v>
      </c>
    </row>
    <row r="10" spans="1:8" ht="7.2" customHeight="1" x14ac:dyDescent="0.3">
      <c r="A10" s="12"/>
      <c r="B10" s="13"/>
      <c r="C10" s="14"/>
      <c r="D10" s="14"/>
      <c r="E10" s="14"/>
      <c r="F10" s="14"/>
      <c r="G10" s="14"/>
      <c r="H10" s="14"/>
    </row>
    <row r="11" spans="1:8" ht="14.4" customHeight="1" x14ac:dyDescent="0.3">
      <c r="A11" s="12"/>
      <c r="B11" s="15" t="s">
        <v>13</v>
      </c>
      <c r="C11" s="43">
        <f>D9/C9</f>
        <v>0.87665782493368705</v>
      </c>
      <c r="D11" s="44"/>
      <c r="E11" s="43">
        <f>F9/E9</f>
        <v>1.0262773722627738</v>
      </c>
      <c r="F11" s="44"/>
      <c r="G11" s="43">
        <f>H9/G9</f>
        <v>1.3424657534246576</v>
      </c>
      <c r="H11" s="44"/>
    </row>
    <row r="12" spans="1:8" x14ac:dyDescent="0.3">
      <c r="C12" s="16"/>
      <c r="D12" s="16"/>
      <c r="E12" s="16"/>
      <c r="F12" s="16"/>
      <c r="G12" s="16"/>
      <c r="H12" s="16"/>
    </row>
    <row r="13" spans="1:8" x14ac:dyDescent="0.3">
      <c r="A13" s="45" t="s">
        <v>14</v>
      </c>
      <c r="B13" s="17" t="s">
        <v>15</v>
      </c>
      <c r="C13" s="18">
        <v>1</v>
      </c>
      <c r="D13" s="18">
        <v>2</v>
      </c>
      <c r="E13" s="18">
        <v>0</v>
      </c>
      <c r="F13" s="18">
        <v>0</v>
      </c>
      <c r="G13" s="18">
        <v>0</v>
      </c>
      <c r="H13" s="18">
        <v>0</v>
      </c>
    </row>
    <row r="14" spans="1:8" x14ac:dyDescent="0.3">
      <c r="A14" s="45" t="s">
        <v>16</v>
      </c>
      <c r="B14" s="17" t="s">
        <v>17</v>
      </c>
      <c r="C14" s="8">
        <v>37</v>
      </c>
      <c r="D14" s="8">
        <v>43</v>
      </c>
      <c r="E14" s="8">
        <v>33</v>
      </c>
      <c r="F14" s="8">
        <v>32</v>
      </c>
      <c r="G14" s="8">
        <v>3</v>
      </c>
      <c r="H14" s="8">
        <v>4</v>
      </c>
    </row>
    <row r="15" spans="1:8" x14ac:dyDescent="0.3">
      <c r="A15" s="45" t="s">
        <v>16</v>
      </c>
      <c r="B15" s="19" t="s">
        <v>18</v>
      </c>
      <c r="C15" s="8">
        <v>924</v>
      </c>
      <c r="D15" s="8">
        <v>1044</v>
      </c>
      <c r="E15" s="8">
        <v>649</v>
      </c>
      <c r="F15" s="8">
        <v>972</v>
      </c>
      <c r="G15" s="8">
        <v>158</v>
      </c>
      <c r="H15" s="8">
        <v>213</v>
      </c>
    </row>
    <row r="16" spans="1:8" ht="21.6" x14ac:dyDescent="0.3">
      <c r="A16" s="45" t="s">
        <v>16</v>
      </c>
      <c r="B16" s="20" t="s">
        <v>19</v>
      </c>
      <c r="C16" s="8">
        <v>21</v>
      </c>
      <c r="D16" s="8">
        <v>25</v>
      </c>
      <c r="E16" s="8">
        <v>7</v>
      </c>
      <c r="F16" s="8">
        <v>12</v>
      </c>
      <c r="G16" s="8">
        <v>5</v>
      </c>
      <c r="H16" s="8">
        <v>4</v>
      </c>
    </row>
    <row r="17" spans="1:8" x14ac:dyDescent="0.3">
      <c r="A17" s="45" t="s">
        <v>16</v>
      </c>
      <c r="B17" s="21" t="s">
        <v>20</v>
      </c>
      <c r="C17" s="9">
        <v>4134</v>
      </c>
      <c r="D17" s="9">
        <v>4100</v>
      </c>
      <c r="E17" s="9">
        <v>2757</v>
      </c>
      <c r="F17" s="9">
        <v>2874</v>
      </c>
      <c r="G17" s="9">
        <v>655</v>
      </c>
      <c r="H17" s="9">
        <v>606</v>
      </c>
    </row>
    <row r="18" spans="1:8" x14ac:dyDescent="0.3">
      <c r="A18" s="45" t="s">
        <v>16</v>
      </c>
      <c r="B18" s="15" t="s">
        <v>12</v>
      </c>
      <c r="C18" s="22">
        <f t="shared" ref="C18:H18" si="2">SUM(C13:C17)</f>
        <v>5117</v>
      </c>
      <c r="D18" s="22">
        <f t="shared" si="2"/>
        <v>5214</v>
      </c>
      <c r="E18" s="22">
        <f t="shared" si="2"/>
        <v>3446</v>
      </c>
      <c r="F18" s="22">
        <f t="shared" si="2"/>
        <v>3890</v>
      </c>
      <c r="G18" s="22">
        <f t="shared" si="2"/>
        <v>821</v>
      </c>
      <c r="H18" s="22">
        <f t="shared" si="2"/>
        <v>827</v>
      </c>
    </row>
    <row r="19" spans="1:8" ht="6" customHeight="1" x14ac:dyDescent="0.3">
      <c r="A19" s="12"/>
      <c r="B19" s="23"/>
      <c r="C19" s="24"/>
      <c r="D19" s="24"/>
      <c r="E19" s="24"/>
      <c r="F19" s="24"/>
      <c r="G19" s="24"/>
      <c r="H19" s="24"/>
    </row>
    <row r="20" spans="1:8" x14ac:dyDescent="0.3">
      <c r="A20" s="12"/>
      <c r="B20" s="15" t="s">
        <v>13</v>
      </c>
      <c r="C20" s="43">
        <f>D18/C18</f>
        <v>1.0189564197772132</v>
      </c>
      <c r="D20" s="44"/>
      <c r="E20" s="43">
        <f>F18/E18</f>
        <v>1.1288450377248984</v>
      </c>
      <c r="F20" s="44"/>
      <c r="G20" s="43">
        <f>H18/G18</f>
        <v>1.0073081607795371</v>
      </c>
      <c r="H20" s="44"/>
    </row>
    <row r="21" spans="1:8" ht="7.5" customHeight="1" x14ac:dyDescent="0.3">
      <c r="A21" s="12"/>
      <c r="B21" s="23"/>
      <c r="C21" s="24"/>
      <c r="D21" s="24"/>
      <c r="E21" s="24"/>
      <c r="F21" s="24"/>
      <c r="G21" s="24"/>
      <c r="H21" s="24"/>
    </row>
    <row r="22" spans="1:8" ht="13.95" customHeight="1" x14ac:dyDescent="0.3">
      <c r="A22" s="40" t="s">
        <v>21</v>
      </c>
      <c r="B22" s="17" t="s">
        <v>17</v>
      </c>
      <c r="C22" s="8">
        <v>17</v>
      </c>
      <c r="D22" s="8">
        <v>7</v>
      </c>
      <c r="E22" s="8">
        <v>24</v>
      </c>
      <c r="F22" s="8">
        <v>25</v>
      </c>
      <c r="G22" s="8">
        <v>10</v>
      </c>
      <c r="H22" s="8">
        <v>8</v>
      </c>
    </row>
    <row r="23" spans="1:8" ht="13.95" customHeight="1" x14ac:dyDescent="0.3">
      <c r="A23" s="41"/>
      <c r="B23" s="19" t="s">
        <v>18</v>
      </c>
      <c r="C23" s="8">
        <v>995</v>
      </c>
      <c r="D23" s="8">
        <v>1009</v>
      </c>
      <c r="E23" s="8">
        <v>972</v>
      </c>
      <c r="F23" s="8">
        <v>1156</v>
      </c>
      <c r="G23" s="8">
        <v>179</v>
      </c>
      <c r="H23" s="8">
        <v>191</v>
      </c>
    </row>
    <row r="24" spans="1:8" ht="21.6" customHeight="1" x14ac:dyDescent="0.3">
      <c r="A24" s="41"/>
      <c r="B24" s="20" t="s">
        <v>19</v>
      </c>
      <c r="C24" s="8">
        <v>21</v>
      </c>
      <c r="D24" s="8">
        <v>13</v>
      </c>
      <c r="E24" s="8">
        <v>6</v>
      </c>
      <c r="F24" s="8">
        <v>10</v>
      </c>
      <c r="G24" s="8">
        <v>4</v>
      </c>
      <c r="H24" s="8">
        <v>2</v>
      </c>
    </row>
    <row r="25" spans="1:8" ht="13.95" customHeight="1" x14ac:dyDescent="0.3">
      <c r="A25" s="41"/>
      <c r="B25" s="21" t="s">
        <v>20</v>
      </c>
      <c r="C25" s="9">
        <v>1520</v>
      </c>
      <c r="D25" s="9">
        <v>2186</v>
      </c>
      <c r="E25" s="9">
        <v>1855</v>
      </c>
      <c r="F25" s="9">
        <v>1712</v>
      </c>
      <c r="G25" s="9">
        <v>465</v>
      </c>
      <c r="H25" s="9">
        <v>192</v>
      </c>
    </row>
    <row r="26" spans="1:8" ht="13.95" customHeight="1" x14ac:dyDescent="0.3">
      <c r="A26" s="42"/>
      <c r="B26" s="15" t="s">
        <v>12</v>
      </c>
      <c r="C26" s="22">
        <f>SUM(C22:C25)</f>
        <v>2553</v>
      </c>
      <c r="D26" s="22">
        <f t="shared" ref="D26:H26" si="3">SUM(D22:D25)</f>
        <v>3215</v>
      </c>
      <c r="E26" s="22">
        <f t="shared" si="3"/>
        <v>2857</v>
      </c>
      <c r="F26" s="22">
        <f t="shared" si="3"/>
        <v>2903</v>
      </c>
      <c r="G26" s="22">
        <f t="shared" si="3"/>
        <v>658</v>
      </c>
      <c r="H26" s="22">
        <f t="shared" si="3"/>
        <v>393</v>
      </c>
    </row>
    <row r="27" spans="1:8" ht="6" customHeight="1" x14ac:dyDescent="0.3">
      <c r="A27" s="12"/>
      <c r="B27" s="23"/>
      <c r="C27" s="24"/>
      <c r="D27" s="24"/>
      <c r="E27" s="24"/>
      <c r="F27" s="24"/>
      <c r="G27" s="24"/>
      <c r="H27" s="24"/>
    </row>
    <row r="28" spans="1:8" x14ac:dyDescent="0.3">
      <c r="A28" s="12"/>
      <c r="B28" s="15" t="s">
        <v>13</v>
      </c>
      <c r="C28" s="43">
        <f>D26/C26</f>
        <v>1.2593027810419115</v>
      </c>
      <c r="D28" s="44"/>
      <c r="E28" s="43">
        <f>F26/E26</f>
        <v>1.016100805040252</v>
      </c>
      <c r="F28" s="44"/>
      <c r="G28" s="43">
        <f>H26/G26</f>
        <v>0.59726443768996962</v>
      </c>
      <c r="H28" s="44"/>
    </row>
    <row r="29" spans="1:8" ht="7.5" customHeight="1" x14ac:dyDescent="0.3">
      <c r="A29" s="12"/>
      <c r="B29" s="23"/>
      <c r="C29" s="24"/>
      <c r="D29" s="24"/>
      <c r="E29" s="24"/>
      <c r="F29" s="24"/>
      <c r="G29" s="24"/>
      <c r="H29" s="24"/>
    </row>
    <row r="30" spans="1:8" ht="13.95" customHeight="1" x14ac:dyDescent="0.3">
      <c r="A30" s="40" t="s">
        <v>22</v>
      </c>
      <c r="B30" s="17" t="s">
        <v>17</v>
      </c>
      <c r="C30" s="8">
        <v>37</v>
      </c>
      <c r="D30" s="8">
        <v>6</v>
      </c>
      <c r="E30" s="8"/>
      <c r="F30" s="8"/>
      <c r="G30" s="8"/>
      <c r="H30" s="8"/>
    </row>
    <row r="31" spans="1:8" ht="13.95" customHeight="1" x14ac:dyDescent="0.3">
      <c r="A31" s="41"/>
      <c r="B31" s="19" t="s">
        <v>18</v>
      </c>
      <c r="C31" s="8">
        <v>627</v>
      </c>
      <c r="D31" s="8">
        <v>280</v>
      </c>
      <c r="E31" s="8"/>
      <c r="F31" s="8"/>
      <c r="G31" s="8"/>
      <c r="H31" s="8"/>
    </row>
    <row r="32" spans="1:8" ht="21.6" customHeight="1" x14ac:dyDescent="0.3">
      <c r="A32" s="41"/>
      <c r="B32" s="20" t="s">
        <v>19</v>
      </c>
      <c r="C32" s="8">
        <v>14</v>
      </c>
      <c r="D32" s="8">
        <v>13</v>
      </c>
      <c r="E32" s="8"/>
      <c r="F32" s="8"/>
      <c r="G32" s="8"/>
      <c r="H32" s="8"/>
    </row>
    <row r="33" spans="1:8" ht="13.95" customHeight="1" x14ac:dyDescent="0.3">
      <c r="A33" s="41"/>
      <c r="B33" s="21" t="s">
        <v>20</v>
      </c>
      <c r="C33" s="9">
        <v>2414</v>
      </c>
      <c r="D33" s="9">
        <v>2634</v>
      </c>
      <c r="E33" s="9"/>
      <c r="F33" s="9"/>
      <c r="G33" s="9"/>
      <c r="H33" s="9"/>
    </row>
    <row r="34" spans="1:8" ht="13.95" customHeight="1" x14ac:dyDescent="0.3">
      <c r="A34" s="42"/>
      <c r="B34" s="15" t="s">
        <v>12</v>
      </c>
      <c r="C34" s="22">
        <f>SUM(C30:C33)</f>
        <v>3092</v>
      </c>
      <c r="D34" s="22">
        <f t="shared" ref="D34" si="4">SUM(D30:D33)</f>
        <v>2933</v>
      </c>
      <c r="E34" s="22"/>
      <c r="F34" s="22"/>
      <c r="G34" s="22"/>
      <c r="H34" s="22"/>
    </row>
    <row r="35" spans="1:8" ht="6" customHeight="1" x14ac:dyDescent="0.3">
      <c r="A35" s="12"/>
      <c r="B35" s="23"/>
      <c r="C35" s="24"/>
      <c r="D35" s="24"/>
      <c r="E35" s="24"/>
      <c r="F35" s="24"/>
      <c r="G35" s="24"/>
      <c r="H35" s="24"/>
    </row>
    <row r="36" spans="1:8" x14ac:dyDescent="0.3">
      <c r="A36" s="12"/>
      <c r="B36" s="15" t="s">
        <v>13</v>
      </c>
      <c r="C36" s="43">
        <f>D34/C34</f>
        <v>0.9485769728331177</v>
      </c>
      <c r="D36" s="44"/>
      <c r="E36" s="43"/>
      <c r="F36" s="44"/>
      <c r="G36" s="43"/>
      <c r="H36" s="44"/>
    </row>
    <row r="37" spans="1:8" ht="7.5" customHeight="1" x14ac:dyDescent="0.3">
      <c r="A37" s="12"/>
      <c r="B37" s="23"/>
      <c r="C37" s="24"/>
      <c r="D37" s="24"/>
      <c r="E37" s="24"/>
      <c r="F37" s="24"/>
      <c r="G37" s="24"/>
      <c r="H37" s="24"/>
    </row>
    <row r="39" spans="1:8" x14ac:dyDescent="0.3">
      <c r="A39" s="39"/>
      <c r="B39" s="39"/>
      <c r="C39" s="39"/>
      <c r="D39" s="39"/>
    </row>
    <row r="40" spans="1:8" ht="27" customHeight="1" x14ac:dyDescent="0.3">
      <c r="A40" s="46" t="s">
        <v>23</v>
      </c>
      <c r="B40" s="46"/>
      <c r="C40" s="46"/>
      <c r="D40" s="46"/>
    </row>
    <row r="41" spans="1:8" ht="32.4" customHeight="1" x14ac:dyDescent="0.3">
      <c r="A41" s="39" t="s">
        <v>24</v>
      </c>
      <c r="B41" s="39"/>
      <c r="C41" s="39"/>
      <c r="D41" s="39"/>
    </row>
  </sheetData>
  <mergeCells count="19">
    <mergeCell ref="G28:H28"/>
    <mergeCell ref="G36:H36"/>
    <mergeCell ref="G20:H20"/>
    <mergeCell ref="G11:H11"/>
    <mergeCell ref="C20:D20"/>
    <mergeCell ref="E20:F20"/>
    <mergeCell ref="E36:F36"/>
    <mergeCell ref="A6:A9"/>
    <mergeCell ref="C11:D11"/>
    <mergeCell ref="E11:F11"/>
    <mergeCell ref="A13:A18"/>
    <mergeCell ref="E28:F28"/>
    <mergeCell ref="A41:D41"/>
    <mergeCell ref="A22:A26"/>
    <mergeCell ref="C28:D28"/>
    <mergeCell ref="A30:A34"/>
    <mergeCell ref="C36:D36"/>
    <mergeCell ref="A39:D39"/>
    <mergeCell ref="A40:D40"/>
  </mergeCells>
  <conditionalFormatting sqref="C11:D11">
    <cfRule type="cellIs" dxfId="44" priority="36" operator="greaterThan">
      <formula>1</formula>
    </cfRule>
    <cfRule type="cellIs" dxfId="43" priority="37" operator="lessThan">
      <formula>1</formula>
    </cfRule>
  </conditionalFormatting>
  <conditionalFormatting sqref="E11:F11">
    <cfRule type="cellIs" dxfId="42" priority="32" operator="lessThan">
      <formula>1</formula>
    </cfRule>
    <cfRule type="cellIs" dxfId="41" priority="33" operator="lessThan">
      <formula>1</formula>
    </cfRule>
    <cfRule type="cellIs" dxfId="40" priority="34" operator="lessThan">
      <formula>0.99</formula>
    </cfRule>
    <cfRule type="cellIs" dxfId="39" priority="35" operator="greaterThan">
      <formula>1</formula>
    </cfRule>
  </conditionalFormatting>
  <conditionalFormatting sqref="G11:H11">
    <cfRule type="cellIs" dxfId="38" priority="28" operator="lessThan">
      <formula>1</formula>
    </cfRule>
    <cfRule type="cellIs" dxfId="37" priority="29" operator="lessThan">
      <formula>1</formula>
    </cfRule>
    <cfRule type="cellIs" dxfId="36" priority="30" operator="lessThan">
      <formula>0.99</formula>
    </cfRule>
    <cfRule type="cellIs" dxfId="35" priority="31" operator="greaterThan">
      <formula>1</formula>
    </cfRule>
  </conditionalFormatting>
  <conditionalFormatting sqref="C20:D20">
    <cfRule type="cellIs" dxfId="34" priority="25" operator="lessThan">
      <formula>1</formula>
    </cfRule>
    <cfRule type="cellIs" dxfId="33" priority="26" operator="lessThan">
      <formula>0.99</formula>
    </cfRule>
    <cfRule type="cellIs" dxfId="32" priority="27" operator="greaterThan">
      <formula>1</formula>
    </cfRule>
  </conditionalFormatting>
  <conditionalFormatting sqref="E20:F20">
    <cfRule type="cellIs" dxfId="31" priority="22" operator="lessThan">
      <formula>1</formula>
    </cfRule>
    <cfRule type="cellIs" dxfId="30" priority="23" operator="lessThan">
      <formula>0.99</formula>
    </cfRule>
    <cfRule type="cellIs" dxfId="29" priority="24" operator="greaterThan">
      <formula>1</formula>
    </cfRule>
  </conditionalFormatting>
  <conditionalFormatting sqref="G20:H20">
    <cfRule type="cellIs" dxfId="28" priority="19" operator="lessThan">
      <formula>1</formula>
    </cfRule>
    <cfRule type="cellIs" dxfId="27" priority="20" operator="lessThan">
      <formula>0.99</formula>
    </cfRule>
    <cfRule type="cellIs" dxfId="26" priority="21" operator="greaterThan">
      <formula>1</formula>
    </cfRule>
  </conditionalFormatting>
  <conditionalFormatting sqref="C28:D28">
    <cfRule type="cellIs" dxfId="25" priority="16" operator="lessThan">
      <formula>1</formula>
    </cfRule>
    <cfRule type="cellIs" dxfId="24" priority="17" operator="lessThan">
      <formula>0.99</formula>
    </cfRule>
    <cfRule type="cellIs" dxfId="23" priority="18" operator="greaterThan">
      <formula>1</formula>
    </cfRule>
  </conditionalFormatting>
  <conditionalFormatting sqref="E28:F28">
    <cfRule type="cellIs" dxfId="22" priority="13" operator="lessThan">
      <formula>1</formula>
    </cfRule>
    <cfRule type="cellIs" dxfId="21" priority="14" operator="lessThan">
      <formula>0.99</formula>
    </cfRule>
    <cfRule type="cellIs" dxfId="20" priority="15" operator="greaterThan">
      <formula>1</formula>
    </cfRule>
  </conditionalFormatting>
  <conditionalFormatting sqref="G28:H28">
    <cfRule type="cellIs" dxfId="19" priority="10" operator="lessThan">
      <formula>1</formula>
    </cfRule>
    <cfRule type="cellIs" dxfId="18" priority="11" operator="lessThan">
      <formula>0.99</formula>
    </cfRule>
    <cfRule type="cellIs" dxfId="17" priority="12" operator="greaterThan">
      <formula>1</formula>
    </cfRule>
  </conditionalFormatting>
  <conditionalFormatting sqref="C36:D36">
    <cfRule type="cellIs" dxfId="16" priority="7" operator="lessThan">
      <formula>1</formula>
    </cfRule>
    <cfRule type="cellIs" dxfId="15" priority="8" operator="lessThan">
      <formula>0.99</formula>
    </cfRule>
    <cfRule type="cellIs" dxfId="14" priority="9" operator="greaterThan">
      <formula>1</formula>
    </cfRule>
  </conditionalFormatting>
  <conditionalFormatting sqref="E36:F36">
    <cfRule type="cellIs" dxfId="13" priority="4" operator="lessThan">
      <formula>1</formula>
    </cfRule>
    <cfRule type="cellIs" dxfId="12" priority="5" operator="lessThan">
      <formula>0.99</formula>
    </cfRule>
    <cfRule type="cellIs" dxfId="11" priority="6" operator="greaterThan">
      <formula>1</formula>
    </cfRule>
  </conditionalFormatting>
  <conditionalFormatting sqref="G36:H36">
    <cfRule type="cellIs" dxfId="10" priority="1" operator="lessThan">
      <formula>1</formula>
    </cfRule>
    <cfRule type="cellIs" dxfId="9" priority="2" operator="lessThan">
      <formula>0.99</formula>
    </cfRule>
    <cfRule type="cellIs" dxfId="8" priority="3" operator="greater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showGridLines="0" tabSelected="1" zoomScaleNormal="100" workbookViewId="0">
      <selection activeCell="A16" sqref="A16:E16"/>
    </sheetView>
  </sheetViews>
  <sheetFormatPr defaultColWidth="9.109375" defaultRowHeight="13.8" x14ac:dyDescent="0.3"/>
  <cols>
    <col min="1" max="1" width="29.33203125" style="2" customWidth="1"/>
    <col min="2" max="2" width="20.77734375" style="2" customWidth="1"/>
    <col min="3" max="5" width="13.77734375" style="2" customWidth="1"/>
    <col min="6" max="6" width="9.109375" style="2"/>
    <col min="7" max="7" width="44.88671875" style="2" bestFit="1" customWidth="1"/>
    <col min="8" max="11" width="9.109375" style="2"/>
    <col min="12" max="12" width="44.88671875" style="2" bestFit="1" customWidth="1"/>
    <col min="13" max="13" width="41.88671875" style="2" bestFit="1" customWidth="1"/>
    <col min="14" max="16384" width="9.109375" style="2"/>
  </cols>
  <sheetData>
    <row r="1" spans="1:8" s="26" customFormat="1" ht="15.6" x14ac:dyDescent="0.3">
      <c r="A1" s="25" t="s">
        <v>0</v>
      </c>
    </row>
    <row r="2" spans="1:8" s="26" customFormat="1" ht="14.4" x14ac:dyDescent="0.3">
      <c r="A2" s="27" t="s">
        <v>25</v>
      </c>
    </row>
    <row r="3" spans="1:8" s="26" customFormat="1" x14ac:dyDescent="0.3">
      <c r="A3" s="4" t="s">
        <v>28</v>
      </c>
    </row>
    <row r="4" spans="1:8" s="26" customFormat="1" x14ac:dyDescent="0.3"/>
    <row r="5" spans="1:8" s="26" customFormat="1" ht="33" customHeight="1" x14ac:dyDescent="0.3">
      <c r="A5" s="5" t="s">
        <v>2</v>
      </c>
      <c r="B5" s="5" t="s">
        <v>3</v>
      </c>
      <c r="C5" s="28" t="s">
        <v>29</v>
      </c>
      <c r="D5" s="6" t="s">
        <v>30</v>
      </c>
      <c r="E5" s="28" t="s">
        <v>26</v>
      </c>
    </row>
    <row r="6" spans="1:8" s="26" customFormat="1" ht="8.25" customHeight="1" x14ac:dyDescent="0.3">
      <c r="A6" s="12"/>
      <c r="B6" s="29"/>
      <c r="C6" s="30"/>
      <c r="D6" s="30"/>
      <c r="E6" s="30"/>
    </row>
    <row r="7" spans="1:8" s="26" customFormat="1" ht="28.95" customHeight="1" x14ac:dyDescent="0.3">
      <c r="A7" s="31" t="s">
        <v>27</v>
      </c>
      <c r="B7" s="32" t="s">
        <v>12</v>
      </c>
      <c r="C7" s="33">
        <v>869</v>
      </c>
      <c r="D7" s="33">
        <v>920</v>
      </c>
      <c r="E7" s="34">
        <f>(D7-C7)/C7</f>
        <v>5.8688147295742232E-2</v>
      </c>
    </row>
    <row r="8" spans="1:8" s="26" customFormat="1" ht="8.25" customHeight="1" x14ac:dyDescent="0.3">
      <c r="A8" s="12"/>
      <c r="B8" s="29"/>
      <c r="C8" s="30"/>
      <c r="D8" s="30"/>
      <c r="E8" s="30"/>
    </row>
    <row r="9" spans="1:8" s="26" customFormat="1" ht="28.95" customHeight="1" x14ac:dyDescent="0.3">
      <c r="A9" s="31" t="s">
        <v>14</v>
      </c>
      <c r="B9" s="32" t="s">
        <v>12</v>
      </c>
      <c r="C9" s="33">
        <v>2216</v>
      </c>
      <c r="D9" s="33">
        <v>1602</v>
      </c>
      <c r="E9" s="34">
        <f>(D9-C9)/C9</f>
        <v>-0.27707581227436823</v>
      </c>
    </row>
    <row r="10" spans="1:8" s="26" customFormat="1" ht="8.25" customHeight="1" x14ac:dyDescent="0.3">
      <c r="A10" s="35"/>
      <c r="B10" s="29"/>
      <c r="C10" s="36"/>
      <c r="D10" s="36"/>
      <c r="E10" s="37"/>
    </row>
    <row r="11" spans="1:8" s="26" customFormat="1" ht="28.95" customHeight="1" x14ac:dyDescent="0.3">
      <c r="A11" s="31" t="s">
        <v>21</v>
      </c>
      <c r="B11" s="32" t="s">
        <v>12</v>
      </c>
      <c r="C11" s="33">
        <v>3010</v>
      </c>
      <c r="D11" s="33">
        <v>2512</v>
      </c>
      <c r="E11" s="34">
        <f>(D11-C11)/C11</f>
        <v>-0.1654485049833887</v>
      </c>
    </row>
    <row r="12" spans="1:8" s="26" customFormat="1" ht="8.25" customHeight="1" x14ac:dyDescent="0.3">
      <c r="A12" s="35"/>
      <c r="B12" s="29"/>
      <c r="C12" s="36"/>
      <c r="D12" s="36"/>
      <c r="E12" s="37"/>
    </row>
    <row r="13" spans="1:8" s="26" customFormat="1" ht="28.95" customHeight="1" x14ac:dyDescent="0.3">
      <c r="A13" s="31" t="s">
        <v>22</v>
      </c>
      <c r="B13" s="32" t="s">
        <v>12</v>
      </c>
      <c r="C13" s="33">
        <v>4400</v>
      </c>
      <c r="D13" s="33"/>
      <c r="E13" s="34"/>
    </row>
    <row r="14" spans="1:8" s="26" customFormat="1" ht="8.25" customHeight="1" x14ac:dyDescent="0.3">
      <c r="A14" s="35"/>
      <c r="B14" s="29"/>
      <c r="C14" s="36"/>
      <c r="D14" s="36"/>
      <c r="E14" s="37"/>
    </row>
    <row r="15" spans="1:8" ht="9" customHeight="1" x14ac:dyDescent="0.3">
      <c r="C15" s="16"/>
      <c r="D15" s="16"/>
    </row>
    <row r="16" spans="1:8" ht="24" customHeight="1" x14ac:dyDescent="0.3">
      <c r="A16" s="46" t="s">
        <v>23</v>
      </c>
      <c r="B16" s="46"/>
      <c r="C16" s="46"/>
      <c r="D16" s="46"/>
      <c r="E16" s="46"/>
      <c r="F16" s="38"/>
      <c r="G16" s="38"/>
      <c r="H16" s="38"/>
    </row>
    <row r="17" spans="1:5" ht="31.8" customHeight="1" x14ac:dyDescent="0.3">
      <c r="A17" s="39" t="s">
        <v>24</v>
      </c>
      <c r="B17" s="39"/>
      <c r="C17" s="39"/>
      <c r="D17" s="39"/>
      <c r="E17" s="39"/>
    </row>
  </sheetData>
  <mergeCells count="2">
    <mergeCell ref="A16:E16"/>
    <mergeCell ref="A17:E17"/>
  </mergeCells>
  <conditionalFormatting sqref="E7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E9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E11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E13">
    <cfRule type="cellIs" dxfId="1" priority="1" operator="greaterThan">
      <formula>0</formula>
    </cfRule>
    <cfRule type="cellIs" dxfId="0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C8D804B-1B2E-43DF-8937-8933CEEADAEC}"/>
</file>

<file path=customXml/itemProps2.xml><?xml version="1.0" encoding="utf-8"?>
<ds:datastoreItem xmlns:ds="http://schemas.openxmlformats.org/officeDocument/2006/customXml" ds:itemID="{3E1FB3E4-9C2C-4EE8-8F39-01DE3F8027F5}"/>
</file>

<file path=customXml/itemProps3.xml><?xml version="1.0" encoding="utf-8"?>
<ds:datastoreItem xmlns:ds="http://schemas.openxmlformats.org/officeDocument/2006/customXml" ds:itemID="{38849B81-A665-45DA-8EF2-79E2CBF098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Flussi_campob</vt:lpstr>
      <vt:lpstr>varpend_campob</vt:lpstr>
      <vt:lpstr>Flussi_campob!Area_stampa</vt:lpstr>
      <vt:lpstr>varpend_campob!Area_stampa</vt:lpstr>
      <vt:lpstr>Flussi_campob!Titoli_stampa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Francesca Bigi</cp:lastModifiedBy>
  <cp:lastPrinted>2017-05-19T13:11:25Z</cp:lastPrinted>
  <dcterms:created xsi:type="dcterms:W3CDTF">2017-03-01T10:39:17Z</dcterms:created>
  <dcterms:modified xsi:type="dcterms:W3CDTF">2017-06-16T10:56:12Z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