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Pendenti al 31 marzo 2017\Distretto di CAMPOBASSO\"/>
    </mc:Choice>
  </mc:AlternateContent>
  <bookViews>
    <workbookView xWindow="240" yWindow="30" windowWidth="19980" windowHeight="9345" activeTab="1"/>
  </bookViews>
  <sheets>
    <sheet name="Flussi " sheetId="2" r:id="rId1"/>
    <sheet name="Variazione pendenti" sheetId="3" r:id="rId2"/>
    <sheet name="Stratigrafia pendenti" sheetId="6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'!$A$1:$F$35</definedName>
    <definedName name="_xlnm.Print_Area" localSheetId="1">'Variazione pendenti'!$A$1:$F$14</definedName>
  </definedNames>
  <calcPr calcId="162913"/>
</workbook>
</file>

<file path=xl/calcChain.xml><?xml version="1.0" encoding="utf-8"?>
<calcChain xmlns="http://schemas.openxmlformats.org/spreadsheetml/2006/main">
  <c r="H30" i="2" l="1"/>
  <c r="G30" i="2"/>
  <c r="H21" i="2"/>
  <c r="G23" i="2" s="1"/>
  <c r="G21" i="2"/>
  <c r="H12" i="2"/>
  <c r="G12" i="2"/>
  <c r="G32" i="2" l="1"/>
  <c r="G14" i="2"/>
  <c r="F11" i="3" l="1"/>
  <c r="F9" i="3"/>
  <c r="F7" i="3"/>
  <c r="F30" i="2"/>
  <c r="E30" i="2"/>
  <c r="D30" i="2"/>
  <c r="C30" i="2"/>
  <c r="F21" i="2"/>
  <c r="E21" i="2"/>
  <c r="D21" i="2"/>
  <c r="C21" i="2"/>
  <c r="F12" i="2"/>
  <c r="E12" i="2"/>
  <c r="D12" i="2"/>
  <c r="C12" i="2"/>
  <c r="E14" i="2" l="1"/>
  <c r="C23" i="2"/>
  <c r="C14" i="2"/>
  <c r="C32" i="2"/>
  <c r="E23" i="2"/>
  <c r="E32" i="2"/>
</calcChain>
</file>

<file path=xl/sharedStrings.xml><?xml version="1.0" encoding="utf-8"?>
<sst xmlns="http://schemas.openxmlformats.org/spreadsheetml/2006/main" count="97" uniqueCount="40">
  <si>
    <t>Distretto di Campobasso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</si>
  <si>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</si>
  <si>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</si>
  <si>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</si>
  <si>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</si>
  <si>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</si>
  <si>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</si>
  <si>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</si>
  <si>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</si>
  <si>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</si>
  <si>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</si>
  <si>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</si>
  <si>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</si>
  <si>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</si>
  <si>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</si>
  <si>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</si>
  <si>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</si>
  <si>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</si>
  <si>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</si>
  <si>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</si>
  <si>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</si>
  <si>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Campobasso</t>
  </si>
  <si>
    <t>Tribunale Ordinario di Isernia</t>
  </si>
  <si>
    <t>Tribunale Ordinario di Larino</t>
  </si>
  <si>
    <t>Fino al 2006</t>
  </si>
  <si>
    <t>TOTALE</t>
  </si>
  <si>
    <t>Variazione</t>
  </si>
  <si>
    <t>Circondario di Tribunale Ordinario di Campobasso</t>
  </si>
  <si>
    <t>Circondario di Tribunale Ordinario di Isernia</t>
  </si>
  <si>
    <t>Circondario di Tribunale Ordinario di Larino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</si>
  <si>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</si>
  <si>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</si>
  <si>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</si>
  <si>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
gen - mar 2017</t>
  </si>
  <si>
    <t>Definiti 
gen - mar 2017</t>
  </si>
  <si>
    <t xml:space="preserve"> Anni 2015 - 31/03/2017</t>
  </si>
  <si>
    <t>Ultimo aggiornamento del sistema di rilevazione avvenuto il 12 aprile 2017</t>
  </si>
  <si>
    <t>Pendenti al 31/03/2017</t>
  </si>
  <si>
    <t>Pendenti al 31 marzo 2017</t>
  </si>
  <si>
    <t>Pendenti al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</si>
</sst>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1" applyFont="1"/>
    <xf numFmtId="0" fontId="7" fillId="0" borderId="0" xfId="1" applyFont="1"/>
    <xf numFmtId="0" fontId="5" fillId="0" borderId="0" xfId="1" applyFont="1"/>
    <xf numFmtId="0" fontId="9" fillId="0" borderId="0" xfId="1" applyFont="1" applyFill="1"/>
    <xf numFmtId="0" fontId="7" fillId="0" borderId="0" xfId="1" applyFont="1" applyFill="1"/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 wrapText="1"/>
    </xf>
    <xf numFmtId="0" fontId="7" fillId="0" borderId="1" xfId="1" applyFont="1" applyBorder="1"/>
    <xf numFmtId="3" fontId="7" fillId="0" borderId="1" xfId="1" applyNumberFormat="1" applyFont="1" applyBorder="1"/>
    <xf numFmtId="3" fontId="7" fillId="0" borderId="3" xfId="1" applyNumberFormat="1" applyFont="1" applyBorder="1"/>
    <xf numFmtId="0" fontId="10" fillId="0" borderId="4" xfId="1" applyFont="1" applyBorder="1"/>
    <xf numFmtId="3" fontId="9" fillId="0" borderId="4" xfId="1" applyNumberFormat="1" applyFont="1" applyBorder="1"/>
    <xf numFmtId="3" fontId="9" fillId="0" borderId="5" xfId="1" applyNumberFormat="1" applyFont="1" applyBorder="1"/>
    <xf numFmtId="3" fontId="9" fillId="0" borderId="1" xfId="1" applyNumberFormat="1" applyFont="1" applyBorder="1"/>
    <xf numFmtId="0" fontId="9" fillId="0" borderId="0" xfId="1" applyFont="1" applyBorder="1" applyAlignment="1">
      <alignment horizontal="left" vertical="center" wrapText="1"/>
    </xf>
    <xf numFmtId="0" fontId="11" fillId="0" borderId="0" xfId="1" applyFont="1" applyBorder="1"/>
    <xf numFmtId="3" fontId="7" fillId="0" borderId="0" xfId="1" applyNumberFormat="1" applyFont="1" applyBorder="1"/>
    <xf numFmtId="0" fontId="10" fillId="0" borderId="1" xfId="1" applyFont="1" applyBorder="1"/>
    <xf numFmtId="0" fontId="9" fillId="0" borderId="0" xfId="1" applyFont="1"/>
    <xf numFmtId="3" fontId="7" fillId="0" borderId="0" xfId="1" applyNumberFormat="1" applyFont="1"/>
    <xf numFmtId="0" fontId="7" fillId="0" borderId="1" xfId="1" applyNumberFormat="1" applyFont="1" applyBorder="1"/>
    <xf numFmtId="0" fontId="7" fillId="0" borderId="0" xfId="1" applyFont="1" applyBorder="1"/>
    <xf numFmtId="0" fontId="7" fillId="0" borderId="0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3" fontId="9" fillId="0" borderId="1" xfId="1" applyNumberFormat="1" applyFont="1" applyBorder="1" applyAlignment="1">
      <alignment horizontal="center" vertical="center"/>
    </xf>
    <xf numFmtId="3" fontId="9" fillId="0" borderId="7" xfId="1" applyNumberFormat="1" applyFont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1" applyFont="1" applyBorder="1" applyAlignment="1">
      <alignment vertical="center" wrapText="1"/>
    </xf>
    <xf numFmtId="3" fontId="9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8" xfId="1" applyFont="1" applyBorder="1"/>
    <xf numFmtId="0" fontId="7" fillId="0" borderId="9" xfId="1" applyFont="1" applyBorder="1"/>
    <xf numFmtId="164" fontId="9" fillId="0" borderId="10" xfId="2" applyNumberFormat="1" applyFont="1" applyBorder="1" applyAlignment="1">
      <alignment horizontal="center"/>
    </xf>
    <xf numFmtId="3" fontId="7" fillId="0" borderId="10" xfId="1" applyNumberFormat="1" applyFont="1" applyBorder="1"/>
    <xf numFmtId="0" fontId="9" fillId="0" borderId="1" xfId="0" applyFont="1" applyBorder="1" applyAlignment="1">
      <alignment horizontal="right" vertical="center" wrapText="1"/>
    </xf>
    <xf numFmtId="0" fontId="7" fillId="0" borderId="0" xfId="5" applyFont="1"/>
    <xf numFmtId="0" fontId="12" fillId="0" borderId="0" xfId="5" applyFont="1"/>
    <xf numFmtId="0" fontId="9" fillId="0" borderId="0" xfId="0" applyFont="1" applyFill="1"/>
    <xf numFmtId="0" fontId="6" fillId="0" borderId="0" xfId="7" applyFont="1"/>
    <xf numFmtId="0" fontId="7" fillId="0" borderId="0" xfId="7" applyFont="1"/>
    <xf numFmtId="0" fontId="5" fillId="0" borderId="0" xfId="7" applyFont="1"/>
    <xf numFmtId="0" fontId="9" fillId="0" borderId="0" xfId="7" applyFont="1" applyFill="1"/>
    <xf numFmtId="0" fontId="7" fillId="0" borderId="0" xfId="7" applyFont="1" applyFill="1"/>
    <xf numFmtId="0" fontId="9" fillId="0" borderId="1" xfId="7" applyFont="1" applyBorder="1" applyAlignment="1">
      <alignment vertical="center"/>
    </xf>
    <xf numFmtId="0" fontId="9" fillId="0" borderId="1" xfId="7" applyFont="1" applyBorder="1" applyAlignment="1">
      <alignment horizontal="right" vertical="center" wrapText="1"/>
    </xf>
    <xf numFmtId="14" fontId="9" fillId="0" borderId="1" xfId="7" applyNumberFormat="1" applyFont="1" applyBorder="1" applyAlignment="1">
      <alignment horizontal="right" vertical="center" wrapText="1"/>
    </xf>
    <xf numFmtId="0" fontId="7" fillId="0" borderId="1" xfId="7" applyFont="1" applyBorder="1"/>
    <xf numFmtId="3" fontId="7" fillId="0" borderId="1" xfId="7" applyNumberFormat="1" applyFont="1" applyBorder="1"/>
    <xf numFmtId="3" fontId="7" fillId="0" borderId="1" xfId="7" applyNumberFormat="1" applyFont="1" applyBorder="1" applyAlignment="1">
      <alignment horizontal="right"/>
    </xf>
    <xf numFmtId="0" fontId="10" fillId="0" borderId="4" xfId="7" applyFont="1" applyBorder="1"/>
    <xf numFmtId="3" fontId="10" fillId="0" borderId="4" xfId="7" applyNumberFormat="1" applyFont="1" applyBorder="1"/>
    <xf numFmtId="0" fontId="10" fillId="0" borderId="1" xfId="7" applyFont="1" applyBorder="1"/>
    <xf numFmtId="164" fontId="10" fillId="0" borderId="1" xfId="8" applyNumberFormat="1" applyFont="1" applyBorder="1"/>
    <xf numFmtId="0" fontId="9" fillId="0" borderId="0" xfId="7" applyFont="1"/>
    <xf numFmtId="3" fontId="7" fillId="0" borderId="0" xfId="7" applyNumberFormat="1" applyFont="1"/>
    <xf numFmtId="3" fontId="9" fillId="0" borderId="1" xfId="7" applyNumberFormat="1" applyFont="1" applyBorder="1"/>
    <xf numFmtId="0" fontId="9" fillId="0" borderId="1" xfId="1" applyFont="1" applyBorder="1" applyAlignment="1">
      <alignment horizontal="left" vertical="center" wrapText="1"/>
    </xf>
    <xf numFmtId="4" fontId="9" fillId="0" borderId="3" xfId="1" applyNumberFormat="1" applyFont="1" applyBorder="1" applyAlignment="1">
      <alignment horizontal="center" vertical="center"/>
    </xf>
    <xf numFmtId="4" fontId="9" fillId="0" borderId="6" xfId="1" applyNumberFormat="1" applyFont="1" applyBorder="1" applyAlignment="1">
      <alignment horizontal="center" vertical="center"/>
    </xf>
    <xf numFmtId="0" fontId="9" fillId="0" borderId="2" xfId="7" applyFont="1" applyBorder="1" applyAlignment="1">
      <alignment horizontal="center" vertical="center" wrapText="1"/>
    </xf>
    <xf numFmtId="0" fontId="9" fillId="0" borderId="7" xfId="7" applyFont="1" applyBorder="1" applyAlignment="1">
      <alignment horizontal="center" vertical="center" wrapText="1"/>
    </xf>
    <xf numFmtId="0" fontId="9" fillId="0" borderId="4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left" vertical="center" wrapText="1"/>
    </xf>
    <xf numFmtId="0" fontId="9" fillId="0" borderId="7" xfId="7" applyFont="1" applyBorder="1" applyAlignment="1">
      <alignment horizontal="left" vertical="center" wrapText="1"/>
    </xf>
    <xf numFmtId="0" fontId="9" fillId="0" borderId="4" xfId="7" applyFont="1" applyBorder="1" applyAlignment="1">
      <alignment horizontal="left" vertical="center" wrapText="1"/>
    </xf>
  </cellXfs>
  <cellStyles count="9">
    <cellStyle name="Normale" xfId="0" builtinId="0"/>
    <cellStyle name="Normale 2" xfId="1"/>
    <cellStyle name="Normale 2 2" xfId="3"/>
    <cellStyle name="Normale 2 2 2" xfId="5"/>
    <cellStyle name="Normale 2 2 3" xfId="7"/>
    <cellStyle name="Percentuale 2" xfId="2"/>
    <cellStyle name="Percentuale 2 2" xfId="4"/>
    <cellStyle name="Percentuale 2 2 2" xfId="6"/>
    <cellStyle name="Percentuale 2 2 3" xfId="8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Normal="100" workbookViewId="0">
      <selection activeCell="J27" sqref="J27"/>
    </sheetView>
  </sheetViews>
  <sheetFormatPr defaultColWidth="9.140625" defaultRowHeight="12.75" x14ac:dyDescent="0.2"/>
  <cols>
    <col min="1" max="1" width="19.42578125" style="19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4" t="s">
        <v>35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31</v>
      </c>
      <c r="F6" s="7" t="s">
        <v>32</v>
      </c>
      <c r="G6" s="40" t="s">
        <v>33</v>
      </c>
      <c r="H6" s="40" t="s">
        <v>34</v>
      </c>
    </row>
    <row r="7" spans="1:8" x14ac:dyDescent="0.2">
      <c r="A7" s="62" t="s">
        <v>21</v>
      </c>
      <c r="B7" s="8" t="s">
        <v>4</v>
      </c>
      <c r="C7" s="9">
        <v>755</v>
      </c>
      <c r="D7" s="10">
        <v>1171</v>
      </c>
      <c r="E7" s="9">
        <v>860</v>
      </c>
      <c r="F7" s="9">
        <v>875</v>
      </c>
      <c r="G7" s="9">
        <v>159</v>
      </c>
      <c r="H7" s="9">
        <v>192</v>
      </c>
    </row>
    <row r="8" spans="1:8" x14ac:dyDescent="0.2">
      <c r="A8" s="62" t="s">
        <v>15</v>
      </c>
      <c r="B8" s="8" t="s">
        <v>5</v>
      </c>
      <c r="C8" s="9">
        <v>98</v>
      </c>
      <c r="D8" s="10">
        <v>173</v>
      </c>
      <c r="E8" s="9">
        <v>102</v>
      </c>
      <c r="F8" s="9">
        <v>162</v>
      </c>
      <c r="G8" s="9">
        <v>24</v>
      </c>
      <c r="H8" s="9">
        <v>75</v>
      </c>
    </row>
    <row r="9" spans="1:8" x14ac:dyDescent="0.2">
      <c r="A9" s="62" t="s">
        <v>15</v>
      </c>
      <c r="B9" s="8" t="s">
        <v>6</v>
      </c>
      <c r="C9" s="9">
        <v>60</v>
      </c>
      <c r="D9" s="10">
        <v>78</v>
      </c>
      <c r="E9" s="9">
        <v>66</v>
      </c>
      <c r="F9" s="9">
        <v>71</v>
      </c>
      <c r="G9" s="9">
        <v>36</v>
      </c>
      <c r="H9" s="9">
        <v>35</v>
      </c>
    </row>
    <row r="10" spans="1:8" x14ac:dyDescent="0.2">
      <c r="A10" s="62" t="s">
        <v>15</v>
      </c>
      <c r="B10" s="8" t="s">
        <v>16</v>
      </c>
      <c r="C10" s="9">
        <v>24</v>
      </c>
      <c r="D10" s="10">
        <v>9</v>
      </c>
      <c r="E10" s="9">
        <v>17</v>
      </c>
      <c r="F10" s="9">
        <v>17</v>
      </c>
      <c r="G10" s="9">
        <v>4</v>
      </c>
      <c r="H10" s="9">
        <v>4</v>
      </c>
    </row>
    <row r="11" spans="1:8" x14ac:dyDescent="0.2">
      <c r="A11" s="62" t="s">
        <v>15</v>
      </c>
      <c r="B11" s="8" t="s">
        <v>8</v>
      </c>
      <c r="C11" s="9">
        <v>8</v>
      </c>
      <c r="D11" s="10">
        <v>23</v>
      </c>
      <c r="E11" s="9">
        <v>5</v>
      </c>
      <c r="F11" s="9">
        <v>4</v>
      </c>
      <c r="G11" s="9">
        <v>3</v>
      </c>
      <c r="H11" s="9">
        <v>0</v>
      </c>
    </row>
    <row r="12" spans="1:8" x14ac:dyDescent="0.2">
      <c r="A12" s="62"/>
      <c r="B12" s="11" t="s">
        <v>17</v>
      </c>
      <c r="C12" s="12">
        <f t="shared" ref="C12:F12" si="0">SUM(C7:C11)</f>
        <v>945</v>
      </c>
      <c r="D12" s="13">
        <f t="shared" si="0"/>
        <v>1454</v>
      </c>
      <c r="E12" s="14">
        <f t="shared" si="0"/>
        <v>1050</v>
      </c>
      <c r="F12" s="14">
        <f t="shared" si="0"/>
        <v>1129</v>
      </c>
      <c r="G12" s="14">
        <f t="shared" ref="G12:H12" si="1">SUM(G7:G11)</f>
        <v>226</v>
      </c>
      <c r="H12" s="14">
        <f t="shared" si="1"/>
        <v>306</v>
      </c>
    </row>
    <row r="13" spans="1:8" ht="7.15" customHeight="1" x14ac:dyDescent="0.2">
      <c r="A13" s="15"/>
      <c r="B13" s="16"/>
      <c r="C13" s="17"/>
      <c r="D13" s="17"/>
      <c r="E13" s="17"/>
      <c r="G13" s="17"/>
    </row>
    <row r="14" spans="1:8" ht="13.5" customHeight="1" x14ac:dyDescent="0.2">
      <c r="A14" s="15"/>
      <c r="B14" s="18" t="s">
        <v>18</v>
      </c>
      <c r="C14" s="63">
        <f>D12/C12</f>
        <v>1.5386243386243386</v>
      </c>
      <c r="D14" s="64"/>
      <c r="E14" s="63">
        <f>F12/E12</f>
        <v>1.0752380952380953</v>
      </c>
      <c r="F14" s="64"/>
      <c r="G14" s="63">
        <f>H12/G12</f>
        <v>1.3539823008849559</v>
      </c>
      <c r="H14" s="64"/>
    </row>
    <row r="15" spans="1:8" x14ac:dyDescent="0.2">
      <c r="C15" s="20"/>
      <c r="D15" s="20"/>
      <c r="E15" s="20"/>
      <c r="F15" s="20"/>
      <c r="G15" s="20"/>
      <c r="H15" s="20"/>
    </row>
    <row r="16" spans="1:8" x14ac:dyDescent="0.2">
      <c r="A16" s="62" t="s">
        <v>22</v>
      </c>
      <c r="B16" s="8" t="s">
        <v>4</v>
      </c>
      <c r="C16" s="9">
        <v>407</v>
      </c>
      <c r="D16" s="9">
        <v>683</v>
      </c>
      <c r="E16" s="9">
        <v>421</v>
      </c>
      <c r="F16" s="9">
        <v>593</v>
      </c>
      <c r="G16" s="9">
        <v>83</v>
      </c>
      <c r="H16" s="9">
        <v>113</v>
      </c>
    </row>
    <row r="17" spans="1:8" x14ac:dyDescent="0.2">
      <c r="A17" s="62" t="s">
        <v>19</v>
      </c>
      <c r="B17" s="8" t="s">
        <v>5</v>
      </c>
      <c r="C17" s="9">
        <v>74</v>
      </c>
      <c r="D17" s="9">
        <v>138</v>
      </c>
      <c r="E17" s="9">
        <v>70</v>
      </c>
      <c r="F17" s="9">
        <v>134</v>
      </c>
      <c r="G17" s="9">
        <v>17</v>
      </c>
      <c r="H17" s="9">
        <v>42</v>
      </c>
    </row>
    <row r="18" spans="1:8" x14ac:dyDescent="0.2">
      <c r="A18" s="62" t="s">
        <v>19</v>
      </c>
      <c r="B18" s="8" t="s">
        <v>6</v>
      </c>
      <c r="C18" s="9">
        <v>60</v>
      </c>
      <c r="D18" s="9">
        <v>60</v>
      </c>
      <c r="E18" s="21">
        <v>77</v>
      </c>
      <c r="F18" s="9">
        <v>70</v>
      </c>
      <c r="G18" s="21">
        <v>17</v>
      </c>
      <c r="H18" s="9">
        <v>22</v>
      </c>
    </row>
    <row r="19" spans="1:8" x14ac:dyDescent="0.2">
      <c r="A19" s="62" t="s">
        <v>19</v>
      </c>
      <c r="B19" s="8" t="s">
        <v>16</v>
      </c>
      <c r="C19" s="9">
        <v>14</v>
      </c>
      <c r="D19" s="9">
        <v>6</v>
      </c>
      <c r="E19" s="9">
        <v>16</v>
      </c>
      <c r="F19" s="9">
        <v>28</v>
      </c>
      <c r="G19" s="9">
        <v>3</v>
      </c>
      <c r="H19" s="9">
        <v>18</v>
      </c>
    </row>
    <row r="20" spans="1:8" x14ac:dyDescent="0.2">
      <c r="A20" s="62" t="s">
        <v>19</v>
      </c>
      <c r="B20" s="8" t="s">
        <v>8</v>
      </c>
      <c r="C20" s="9">
        <v>3</v>
      </c>
      <c r="D20" s="9">
        <v>0</v>
      </c>
      <c r="E20" s="9">
        <v>6</v>
      </c>
      <c r="F20" s="9">
        <v>2</v>
      </c>
      <c r="G20" s="9">
        <v>3</v>
      </c>
      <c r="H20" s="9">
        <v>1</v>
      </c>
    </row>
    <row r="21" spans="1:8" x14ac:dyDescent="0.2">
      <c r="A21" s="62"/>
      <c r="B21" s="11" t="s">
        <v>17</v>
      </c>
      <c r="C21" s="12">
        <f t="shared" ref="C21:F21" si="2">SUM(C16:C20)</f>
        <v>558</v>
      </c>
      <c r="D21" s="12">
        <f t="shared" si="2"/>
        <v>887</v>
      </c>
      <c r="E21" s="12">
        <f t="shared" si="2"/>
        <v>590</v>
      </c>
      <c r="F21" s="12">
        <f t="shared" si="2"/>
        <v>827</v>
      </c>
      <c r="G21" s="12">
        <f t="shared" ref="G21:H21" si="3">SUM(G16:G20)</f>
        <v>123</v>
      </c>
      <c r="H21" s="12">
        <f t="shared" si="3"/>
        <v>196</v>
      </c>
    </row>
    <row r="22" spans="1:8" ht="7.15" customHeight="1" x14ac:dyDescent="0.2">
      <c r="A22" s="15"/>
      <c r="B22" s="16"/>
      <c r="C22" s="17"/>
      <c r="D22" s="17"/>
      <c r="E22" s="17"/>
      <c r="F22" s="17"/>
      <c r="G22" s="17"/>
      <c r="H22" s="17"/>
    </row>
    <row r="23" spans="1:8" x14ac:dyDescent="0.2">
      <c r="A23" s="15"/>
      <c r="B23" s="18" t="s">
        <v>18</v>
      </c>
      <c r="C23" s="63">
        <f>D21/C21</f>
        <v>1.5896057347670252</v>
      </c>
      <c r="D23" s="64"/>
      <c r="E23" s="63">
        <f>F21/E21</f>
        <v>1.4016949152542373</v>
      </c>
      <c r="F23" s="64"/>
      <c r="G23" s="63">
        <f>H21/G21</f>
        <v>1.5934959349593496</v>
      </c>
      <c r="H23" s="64"/>
    </row>
    <row r="24" spans="1:8" x14ac:dyDescent="0.2">
      <c r="C24" s="20"/>
      <c r="D24" s="20"/>
      <c r="E24" s="20"/>
      <c r="F24" s="20"/>
      <c r="G24" s="20"/>
      <c r="H24" s="20"/>
    </row>
    <row r="25" spans="1:8" x14ac:dyDescent="0.2">
      <c r="A25" s="62" t="s">
        <v>23</v>
      </c>
      <c r="B25" s="8" t="s">
        <v>4</v>
      </c>
      <c r="C25" s="9">
        <v>561</v>
      </c>
      <c r="D25" s="9">
        <v>607</v>
      </c>
      <c r="E25" s="9">
        <v>603</v>
      </c>
      <c r="F25" s="9">
        <v>621</v>
      </c>
      <c r="G25" s="9">
        <v>135</v>
      </c>
      <c r="H25" s="9">
        <v>205</v>
      </c>
    </row>
    <row r="26" spans="1:8" x14ac:dyDescent="0.2">
      <c r="A26" s="62"/>
      <c r="B26" s="8" t="s">
        <v>5</v>
      </c>
      <c r="C26" s="9">
        <v>94</v>
      </c>
      <c r="D26" s="9">
        <v>159</v>
      </c>
      <c r="E26" s="9">
        <v>101</v>
      </c>
      <c r="F26" s="9">
        <v>169</v>
      </c>
      <c r="G26" s="9">
        <v>20</v>
      </c>
      <c r="H26" s="9">
        <v>47</v>
      </c>
    </row>
    <row r="27" spans="1:8" x14ac:dyDescent="0.2">
      <c r="A27" s="62"/>
      <c r="B27" s="8" t="s">
        <v>6</v>
      </c>
      <c r="C27" s="9">
        <v>74</v>
      </c>
      <c r="D27" s="9">
        <v>73</v>
      </c>
      <c r="E27" s="9">
        <v>59</v>
      </c>
      <c r="F27" s="9">
        <v>75</v>
      </c>
      <c r="G27" s="9">
        <v>20</v>
      </c>
      <c r="H27" s="9">
        <v>19</v>
      </c>
    </row>
    <row r="28" spans="1:8" x14ac:dyDescent="0.2">
      <c r="A28" s="62"/>
      <c r="B28" s="8" t="s">
        <v>16</v>
      </c>
      <c r="C28" s="9">
        <v>20</v>
      </c>
      <c r="D28" s="9">
        <v>9</v>
      </c>
      <c r="E28" s="9">
        <v>24</v>
      </c>
      <c r="F28" s="9">
        <v>22</v>
      </c>
      <c r="G28" s="9">
        <v>7</v>
      </c>
      <c r="H28" s="9">
        <v>3</v>
      </c>
    </row>
    <row r="29" spans="1:8" x14ac:dyDescent="0.2">
      <c r="A29" s="62"/>
      <c r="B29" s="8" t="s">
        <v>8</v>
      </c>
      <c r="C29" s="9">
        <v>9</v>
      </c>
      <c r="D29" s="9">
        <v>8</v>
      </c>
      <c r="E29" s="9">
        <v>5</v>
      </c>
      <c r="F29" s="9">
        <v>8</v>
      </c>
      <c r="G29" s="9">
        <v>2</v>
      </c>
      <c r="H29" s="9">
        <v>0</v>
      </c>
    </row>
    <row r="30" spans="1:8" x14ac:dyDescent="0.2">
      <c r="A30" s="62"/>
      <c r="B30" s="11" t="s">
        <v>17</v>
      </c>
      <c r="C30" s="12">
        <f t="shared" ref="C30:F30" si="4">SUM(C25:C29)</f>
        <v>758</v>
      </c>
      <c r="D30" s="12">
        <f t="shared" si="4"/>
        <v>856</v>
      </c>
      <c r="E30" s="12">
        <f t="shared" si="4"/>
        <v>792</v>
      </c>
      <c r="F30" s="12">
        <f t="shared" si="4"/>
        <v>895</v>
      </c>
      <c r="G30" s="12">
        <f t="shared" ref="G30:H30" si="5">SUM(G25:G29)</f>
        <v>184</v>
      </c>
      <c r="H30" s="12">
        <f t="shared" si="5"/>
        <v>274</v>
      </c>
    </row>
    <row r="31" spans="1:8" ht="7.15" customHeight="1" x14ac:dyDescent="0.2">
      <c r="A31" s="15"/>
      <c r="B31" s="16"/>
      <c r="C31" s="17"/>
      <c r="D31" s="17"/>
      <c r="E31" s="17"/>
      <c r="F31" s="17"/>
      <c r="G31" s="17"/>
      <c r="H31" s="17"/>
    </row>
    <row r="32" spans="1:8" x14ac:dyDescent="0.2">
      <c r="A32" s="15"/>
      <c r="B32" s="18" t="s">
        <v>18</v>
      </c>
      <c r="C32" s="63">
        <f>D30/C30</f>
        <v>1.129287598944591</v>
      </c>
      <c r="D32" s="64"/>
      <c r="E32" s="63">
        <f>F30/E30</f>
        <v>1.130050505050505</v>
      </c>
      <c r="F32" s="64"/>
      <c r="G32" s="63">
        <f>H30/G30</f>
        <v>1.4891304347826086</v>
      </c>
      <c r="H32" s="64"/>
    </row>
    <row r="33" spans="1:8" x14ac:dyDescent="0.2">
      <c r="C33" s="20"/>
      <c r="D33" s="20"/>
      <c r="E33" s="20"/>
      <c r="F33" s="20"/>
      <c r="G33" s="20"/>
      <c r="H33" s="20"/>
    </row>
    <row r="34" spans="1:8" ht="15.75" customHeight="1" x14ac:dyDescent="0.2">
      <c r="A34" s="41" t="s">
        <v>36</v>
      </c>
    </row>
    <row r="35" spans="1:8" x14ac:dyDescent="0.2">
      <c r="A35" s="42" t="s">
        <v>30</v>
      </c>
    </row>
  </sheetData>
  <mergeCells count="12">
    <mergeCell ref="G14:H14"/>
    <mergeCell ref="G23:H23"/>
    <mergeCell ref="G32:H32"/>
    <mergeCell ref="A25:A30"/>
    <mergeCell ref="C32:D32"/>
    <mergeCell ref="E32:F32"/>
    <mergeCell ref="A7:A12"/>
    <mergeCell ref="C14:D14"/>
    <mergeCell ref="E14:F14"/>
    <mergeCell ref="A16:A21"/>
    <mergeCell ref="C23:D23"/>
    <mergeCell ref="E23:F23"/>
  </mergeCells>
  <conditionalFormatting sqref="C14:F14">
    <cfRule type="cellIs" dxfId="21" priority="43" operator="greaterThan">
      <formula>1</formula>
    </cfRule>
    <cfRule type="cellIs" dxfId="20" priority="44" operator="lessThan">
      <formula>1</formula>
    </cfRule>
  </conditionalFormatting>
  <conditionalFormatting sqref="C23:D23">
    <cfRule type="cellIs" dxfId="19" priority="39" operator="greaterThan">
      <formula>1</formula>
    </cfRule>
    <cfRule type="cellIs" dxfId="18" priority="40" operator="lessThan">
      <formula>1</formula>
    </cfRule>
  </conditionalFormatting>
  <conditionalFormatting sqref="E23:F23">
    <cfRule type="cellIs" dxfId="17" priority="37" operator="greaterThan">
      <formula>1</formula>
    </cfRule>
    <cfRule type="cellIs" dxfId="16" priority="38" operator="lessThan">
      <formula>1</formula>
    </cfRule>
  </conditionalFormatting>
  <conditionalFormatting sqref="C32:D32">
    <cfRule type="cellIs" dxfId="15" priority="33" operator="greaterThan">
      <formula>1</formula>
    </cfRule>
    <cfRule type="cellIs" dxfId="14" priority="34" operator="lessThan">
      <formula>1</formula>
    </cfRule>
  </conditionalFormatting>
  <conditionalFormatting sqref="E32:F32">
    <cfRule type="cellIs" dxfId="13" priority="31" operator="greaterThan">
      <formula>1</formula>
    </cfRule>
    <cfRule type="cellIs" dxfId="12" priority="32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abSelected="1" zoomScaleNormal="100" workbookViewId="0">
      <selection activeCell="I16" sqref="I16"/>
    </sheetView>
  </sheetViews>
  <sheetFormatPr defaultColWidth="9.140625" defaultRowHeight="12.75" x14ac:dyDescent="0.2"/>
  <cols>
    <col min="1" max="1" width="24.42578125" style="19" customWidth="1"/>
    <col min="2" max="2" width="40.28515625" style="2" customWidth="1"/>
    <col min="3" max="3" width="12.140625" style="2" customWidth="1"/>
    <col min="4" max="4" width="12" style="2" customWidth="1"/>
    <col min="5" max="5" width="3" style="22" customWidth="1"/>
    <col min="6" max="6" width="9.140625" style="2"/>
    <col min="7" max="7" width="9.140625" style="22"/>
    <col min="8" max="8" width="44.85546875" style="2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20</v>
      </c>
    </row>
    <row r="3" spans="1:8" x14ac:dyDescent="0.2">
      <c r="A3" s="4" t="s">
        <v>2</v>
      </c>
      <c r="B3" s="5"/>
      <c r="E3" s="2"/>
    </row>
    <row r="4" spans="1:8" x14ac:dyDescent="0.2">
      <c r="A4" s="43" t="s">
        <v>38</v>
      </c>
      <c r="B4" s="5"/>
      <c r="E4" s="2"/>
    </row>
    <row r="5" spans="1:8" s="5" customFormat="1" x14ac:dyDescent="0.2">
      <c r="A5" s="4"/>
      <c r="E5" s="23"/>
      <c r="G5" s="23"/>
      <c r="H5" s="23"/>
    </row>
    <row r="6" spans="1:8" ht="44.25" customHeight="1" x14ac:dyDescent="0.2">
      <c r="A6" s="6" t="s">
        <v>3</v>
      </c>
      <c r="B6" s="6" t="s">
        <v>12</v>
      </c>
      <c r="C6" s="24" t="s">
        <v>39</v>
      </c>
      <c r="D6" s="24" t="s">
        <v>37</v>
      </c>
      <c r="E6" s="25"/>
      <c r="F6" s="40" t="s">
        <v>26</v>
      </c>
    </row>
    <row r="7" spans="1:8" s="31" customFormat="1" ht="27" customHeight="1" x14ac:dyDescent="0.2">
      <c r="A7" s="26" t="s">
        <v>21</v>
      </c>
      <c r="B7" s="27" t="s">
        <v>17</v>
      </c>
      <c r="C7" s="28">
        <v>1592</v>
      </c>
      <c r="D7" s="28">
        <v>1096</v>
      </c>
      <c r="E7" s="29"/>
      <c r="F7" s="30">
        <f>(D7-C7)/C7</f>
        <v>-0.31155778894472363</v>
      </c>
      <c r="G7" s="35"/>
      <c r="H7" s="34"/>
    </row>
    <row r="8" spans="1:8" ht="14.45" customHeight="1" x14ac:dyDescent="0.2">
      <c r="A8" s="32"/>
      <c r="B8" s="16"/>
      <c r="C8" s="33"/>
      <c r="D8" s="33"/>
      <c r="E8" s="33"/>
      <c r="F8" s="38"/>
    </row>
    <row r="9" spans="1:8" ht="27" customHeight="1" x14ac:dyDescent="0.2">
      <c r="A9" s="26" t="s">
        <v>22</v>
      </c>
      <c r="B9" s="27" t="s">
        <v>17</v>
      </c>
      <c r="C9" s="28">
        <v>1315</v>
      </c>
      <c r="D9" s="28">
        <v>775</v>
      </c>
      <c r="E9" s="29"/>
      <c r="F9" s="30">
        <f>(D9-C9)/C9</f>
        <v>-0.41064638783269963</v>
      </c>
      <c r="G9" s="36"/>
    </row>
    <row r="10" spans="1:8" ht="12.75" customHeight="1" x14ac:dyDescent="0.2">
      <c r="C10" s="20"/>
      <c r="D10" s="20"/>
      <c r="E10" s="17"/>
      <c r="F10" s="39"/>
    </row>
    <row r="11" spans="1:8" s="31" customFormat="1" ht="27" customHeight="1" x14ac:dyDescent="0.2">
      <c r="A11" s="26" t="s">
        <v>23</v>
      </c>
      <c r="B11" s="27" t="s">
        <v>17</v>
      </c>
      <c r="C11" s="28">
        <v>1001</v>
      </c>
      <c r="D11" s="28">
        <v>813</v>
      </c>
      <c r="E11" s="29"/>
      <c r="F11" s="30">
        <f>(D11-C11)/C11</f>
        <v>-0.18781218781218781</v>
      </c>
      <c r="G11" s="35"/>
      <c r="H11" s="34"/>
    </row>
    <row r="12" spans="1:8" x14ac:dyDescent="0.2">
      <c r="C12" s="20"/>
      <c r="D12" s="20"/>
      <c r="E12" s="17"/>
      <c r="F12" s="37"/>
    </row>
    <row r="13" spans="1:8" x14ac:dyDescent="0.2">
      <c r="A13" s="41" t="s">
        <v>36</v>
      </c>
    </row>
    <row r="14" spans="1:8" x14ac:dyDescent="0.2">
      <c r="A14" s="42" t="s">
        <v>30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R30" sqref="R30"/>
    </sheetView>
  </sheetViews>
  <sheetFormatPr defaultColWidth="9.140625" defaultRowHeight="12.75" x14ac:dyDescent="0.2"/>
  <cols>
    <col min="1" max="1" width="15.28515625" style="59" customWidth="1"/>
    <col min="2" max="2" width="40.140625" style="45" customWidth="1"/>
    <col min="3" max="3" width="11" style="45" customWidth="1"/>
    <col min="4" max="5" width="9.140625" style="45"/>
    <col min="6" max="6" width="10.5703125" style="45" customWidth="1"/>
    <col min="7" max="12" width="9.140625" style="45"/>
    <col min="13" max="13" width="9.140625" style="45" customWidth="1"/>
    <col min="14" max="14" width="10.7109375" style="45" bestFit="1" customWidth="1"/>
    <col min="15" max="16384" width="9.140625" style="45"/>
  </cols>
  <sheetData>
    <row r="1" spans="1:15" ht="15.75" x14ac:dyDescent="0.25">
      <c r="A1" s="44" t="s">
        <v>0</v>
      </c>
    </row>
    <row r="2" spans="1:15" ht="15" x14ac:dyDescent="0.25">
      <c r="A2" s="46" t="s">
        <v>1</v>
      </c>
    </row>
    <row r="3" spans="1:15" x14ac:dyDescent="0.2">
      <c r="A3" s="47" t="s">
        <v>2</v>
      </c>
      <c r="B3" s="48"/>
    </row>
    <row r="4" spans="1:15" x14ac:dyDescent="0.2">
      <c r="A4" s="47" t="s">
        <v>37</v>
      </c>
      <c r="B4" s="48"/>
    </row>
    <row r="6" spans="1:15" x14ac:dyDescent="0.2">
      <c r="A6" s="49" t="s">
        <v>3</v>
      </c>
      <c r="B6" s="49" t="s">
        <v>12</v>
      </c>
      <c r="C6" s="50" t="s">
        <v>24</v>
      </c>
      <c r="D6" s="50">
        <v>2007</v>
      </c>
      <c r="E6" s="50">
        <v>2008</v>
      </c>
      <c r="F6" s="50">
        <v>2009</v>
      </c>
      <c r="G6" s="50">
        <v>2010</v>
      </c>
      <c r="H6" s="50">
        <v>2011</v>
      </c>
      <c r="I6" s="50">
        <v>2012</v>
      </c>
      <c r="J6" s="50">
        <v>2013</v>
      </c>
      <c r="K6" s="50">
        <v>2014</v>
      </c>
      <c r="L6" s="50">
        <v>2015</v>
      </c>
      <c r="M6" s="50">
        <v>2016</v>
      </c>
      <c r="N6" s="51">
        <v>42825</v>
      </c>
      <c r="O6" s="50" t="s">
        <v>25</v>
      </c>
    </row>
    <row r="7" spans="1:15" ht="12.75" customHeight="1" x14ac:dyDescent="0.2">
      <c r="A7" s="65" t="s">
        <v>27</v>
      </c>
      <c r="B7" s="52" t="s">
        <v>4</v>
      </c>
      <c r="C7" s="53"/>
      <c r="D7" s="53"/>
      <c r="E7" s="53">
        <v>1</v>
      </c>
      <c r="F7" s="53"/>
      <c r="G7" s="53"/>
      <c r="H7" s="53"/>
      <c r="I7" s="53">
        <v>2</v>
      </c>
      <c r="J7" s="53">
        <v>7</v>
      </c>
      <c r="K7" s="53">
        <v>9</v>
      </c>
      <c r="L7" s="53">
        <v>33</v>
      </c>
      <c r="M7" s="53">
        <v>231</v>
      </c>
      <c r="N7" s="53">
        <v>136</v>
      </c>
      <c r="O7" s="53">
        <v>419</v>
      </c>
    </row>
    <row r="8" spans="1:15" x14ac:dyDescent="0.2">
      <c r="A8" s="66"/>
      <c r="B8" s="52" t="s">
        <v>5</v>
      </c>
      <c r="C8" s="53">
        <v>92</v>
      </c>
      <c r="D8" s="53">
        <v>10</v>
      </c>
      <c r="E8" s="53">
        <v>18</v>
      </c>
      <c r="F8" s="53">
        <v>19</v>
      </c>
      <c r="G8" s="53">
        <v>23</v>
      </c>
      <c r="H8" s="53">
        <v>26</v>
      </c>
      <c r="I8" s="53">
        <v>39</v>
      </c>
      <c r="J8" s="53">
        <v>50</v>
      </c>
      <c r="K8" s="53">
        <v>37</v>
      </c>
      <c r="L8" s="53">
        <v>57</v>
      </c>
      <c r="M8" s="53">
        <v>76</v>
      </c>
      <c r="N8" s="53">
        <v>23</v>
      </c>
      <c r="O8" s="53">
        <v>470</v>
      </c>
    </row>
    <row r="9" spans="1:15" x14ac:dyDescent="0.2">
      <c r="A9" s="66"/>
      <c r="B9" s="52" t="s">
        <v>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>
        <v>10</v>
      </c>
      <c r="N9" s="53">
        <v>20</v>
      </c>
      <c r="O9" s="53">
        <v>30</v>
      </c>
    </row>
    <row r="10" spans="1:15" x14ac:dyDescent="0.2">
      <c r="A10" s="66"/>
      <c r="B10" s="52" t="s">
        <v>7</v>
      </c>
      <c r="C10" s="53">
        <v>77</v>
      </c>
      <c r="D10" s="53">
        <v>7</v>
      </c>
      <c r="E10" s="53">
        <v>3</v>
      </c>
      <c r="F10" s="53">
        <v>3</v>
      </c>
      <c r="G10" s="53">
        <v>9</v>
      </c>
      <c r="H10" s="53">
        <v>5</v>
      </c>
      <c r="I10" s="53">
        <v>10</v>
      </c>
      <c r="J10" s="53">
        <v>10</v>
      </c>
      <c r="K10" s="53">
        <v>8</v>
      </c>
      <c r="L10" s="53">
        <v>21</v>
      </c>
      <c r="M10" s="53">
        <v>16</v>
      </c>
      <c r="N10" s="53">
        <v>4</v>
      </c>
      <c r="O10" s="53">
        <v>173</v>
      </c>
    </row>
    <row r="11" spans="1:15" x14ac:dyDescent="0.2">
      <c r="A11" s="66"/>
      <c r="B11" s="52" t="s">
        <v>8</v>
      </c>
      <c r="C11" s="53"/>
      <c r="D11" s="54"/>
      <c r="E11" s="54"/>
      <c r="F11" s="53"/>
      <c r="G11" s="53"/>
      <c r="H11" s="53"/>
      <c r="I11" s="53"/>
      <c r="J11" s="53"/>
      <c r="K11" s="53"/>
      <c r="L11" s="53"/>
      <c r="M11" s="53">
        <v>1</v>
      </c>
      <c r="N11" s="53">
        <v>3</v>
      </c>
      <c r="O11" s="53">
        <v>4</v>
      </c>
    </row>
    <row r="12" spans="1:15" x14ac:dyDescent="0.2">
      <c r="A12" s="66"/>
      <c r="B12" s="55" t="s">
        <v>9</v>
      </c>
      <c r="C12" s="56">
        <v>169</v>
      </c>
      <c r="D12" s="56">
        <v>17</v>
      </c>
      <c r="E12" s="56">
        <v>22</v>
      </c>
      <c r="F12" s="56">
        <v>22</v>
      </c>
      <c r="G12" s="56">
        <v>32</v>
      </c>
      <c r="H12" s="56">
        <v>31</v>
      </c>
      <c r="I12" s="56">
        <v>51</v>
      </c>
      <c r="J12" s="56">
        <v>67</v>
      </c>
      <c r="K12" s="56">
        <v>54</v>
      </c>
      <c r="L12" s="56">
        <v>111</v>
      </c>
      <c r="M12" s="56">
        <v>334</v>
      </c>
      <c r="N12" s="61">
        <v>186</v>
      </c>
      <c r="O12" s="61">
        <v>1096</v>
      </c>
    </row>
    <row r="13" spans="1:15" x14ac:dyDescent="0.2">
      <c r="A13" s="67"/>
      <c r="B13" s="57" t="s">
        <v>10</v>
      </c>
      <c r="C13" s="58">
        <v>0.15419708029197099</v>
      </c>
      <c r="D13" s="58">
        <v>1.55109489051095E-2</v>
      </c>
      <c r="E13" s="58">
        <v>2.0072992700729899E-2</v>
      </c>
      <c r="F13" s="58">
        <v>2.0072992700729899E-2</v>
      </c>
      <c r="G13" s="58">
        <v>2.9197080291970798E-2</v>
      </c>
      <c r="H13" s="58">
        <v>2.8284671532846702E-2</v>
      </c>
      <c r="I13" s="58">
        <v>4.6532846715328501E-2</v>
      </c>
      <c r="J13" s="58">
        <v>6.1131386861313898E-2</v>
      </c>
      <c r="K13" s="58">
        <v>4.9270072992700698E-2</v>
      </c>
      <c r="L13" s="58">
        <v>0.101277372262774</v>
      </c>
      <c r="M13" s="58">
        <v>0.30474452554744502</v>
      </c>
      <c r="N13" s="58">
        <v>0.16970802919708</v>
      </c>
      <c r="O13" s="58">
        <v>1</v>
      </c>
    </row>
    <row r="14" spans="1:15" x14ac:dyDescent="0.2">
      <c r="C14" s="60"/>
      <c r="D14" s="60"/>
      <c r="E14" s="60"/>
      <c r="F14" s="60"/>
      <c r="G14" s="60"/>
    </row>
    <row r="15" spans="1:15" ht="12.75" customHeight="1" x14ac:dyDescent="0.2">
      <c r="A15" s="68" t="s">
        <v>28</v>
      </c>
      <c r="B15" s="52" t="s">
        <v>4</v>
      </c>
      <c r="C15" s="53">
        <v>1</v>
      </c>
      <c r="D15" s="53">
        <v>1</v>
      </c>
      <c r="E15" s="53">
        <v>2</v>
      </c>
      <c r="F15" s="53"/>
      <c r="G15" s="53">
        <v>3</v>
      </c>
      <c r="H15" s="53"/>
      <c r="I15" s="53">
        <v>7</v>
      </c>
      <c r="J15" s="53">
        <v>6</v>
      </c>
      <c r="K15" s="53">
        <v>15</v>
      </c>
      <c r="L15" s="53">
        <v>32</v>
      </c>
      <c r="M15" s="53">
        <v>118</v>
      </c>
      <c r="N15" s="53">
        <v>61</v>
      </c>
      <c r="O15" s="53">
        <v>246</v>
      </c>
    </row>
    <row r="16" spans="1:15" x14ac:dyDescent="0.2">
      <c r="A16" s="69"/>
      <c r="B16" s="52" t="s">
        <v>5</v>
      </c>
      <c r="C16" s="53">
        <v>53</v>
      </c>
      <c r="D16" s="53">
        <v>8</v>
      </c>
      <c r="E16" s="53">
        <v>6</v>
      </c>
      <c r="F16" s="53">
        <v>17</v>
      </c>
      <c r="G16" s="53">
        <v>15</v>
      </c>
      <c r="H16" s="53">
        <v>25</v>
      </c>
      <c r="I16" s="53">
        <v>33</v>
      </c>
      <c r="J16" s="53">
        <v>38</v>
      </c>
      <c r="K16" s="53">
        <v>36</v>
      </c>
      <c r="L16" s="53">
        <v>37</v>
      </c>
      <c r="M16" s="53">
        <v>56</v>
      </c>
      <c r="N16" s="53">
        <v>14</v>
      </c>
      <c r="O16" s="53">
        <v>338</v>
      </c>
    </row>
    <row r="17" spans="1:15" x14ac:dyDescent="0.2">
      <c r="A17" s="69"/>
      <c r="B17" s="52" t="s">
        <v>6</v>
      </c>
      <c r="C17" s="53">
        <v>2</v>
      </c>
      <c r="D17" s="53"/>
      <c r="E17" s="53"/>
      <c r="F17" s="53"/>
      <c r="G17" s="53"/>
      <c r="H17" s="53"/>
      <c r="I17" s="53"/>
      <c r="J17" s="53">
        <v>1</v>
      </c>
      <c r="K17" s="53">
        <v>1</v>
      </c>
      <c r="L17" s="53"/>
      <c r="M17" s="53">
        <v>3</v>
      </c>
      <c r="N17" s="53">
        <v>15</v>
      </c>
      <c r="O17" s="53">
        <v>22</v>
      </c>
    </row>
    <row r="18" spans="1:15" x14ac:dyDescent="0.2">
      <c r="A18" s="69"/>
      <c r="B18" s="52" t="s">
        <v>7</v>
      </c>
      <c r="C18" s="53">
        <v>59</v>
      </c>
      <c r="D18" s="53">
        <v>2</v>
      </c>
      <c r="E18" s="53">
        <v>4</v>
      </c>
      <c r="F18" s="53">
        <v>1</v>
      </c>
      <c r="G18" s="53">
        <v>7</v>
      </c>
      <c r="H18" s="53">
        <v>6</v>
      </c>
      <c r="I18" s="53">
        <v>6</v>
      </c>
      <c r="J18" s="53">
        <v>17</v>
      </c>
      <c r="K18" s="53">
        <v>16</v>
      </c>
      <c r="L18" s="53">
        <v>11</v>
      </c>
      <c r="M18" s="53">
        <v>15</v>
      </c>
      <c r="N18" s="53">
        <v>3</v>
      </c>
      <c r="O18" s="53">
        <v>147</v>
      </c>
    </row>
    <row r="19" spans="1:15" x14ac:dyDescent="0.2">
      <c r="A19" s="69"/>
      <c r="B19" s="52" t="s">
        <v>8</v>
      </c>
      <c r="C19" s="53">
        <v>1</v>
      </c>
      <c r="D19" s="54"/>
      <c r="E19" s="54"/>
      <c r="F19" s="53">
        <v>15</v>
      </c>
      <c r="G19" s="53"/>
      <c r="H19" s="53"/>
      <c r="I19" s="53"/>
      <c r="J19" s="53"/>
      <c r="K19" s="53"/>
      <c r="L19" s="53"/>
      <c r="M19" s="53">
        <v>3</v>
      </c>
      <c r="N19" s="53">
        <v>3</v>
      </c>
      <c r="O19" s="53">
        <v>22</v>
      </c>
    </row>
    <row r="20" spans="1:15" x14ac:dyDescent="0.2">
      <c r="A20" s="69"/>
      <c r="B20" s="55" t="s">
        <v>9</v>
      </c>
      <c r="C20" s="56">
        <v>116</v>
      </c>
      <c r="D20" s="56">
        <v>11</v>
      </c>
      <c r="E20" s="56">
        <v>12</v>
      </c>
      <c r="F20" s="56">
        <v>33</v>
      </c>
      <c r="G20" s="56">
        <v>25</v>
      </c>
      <c r="H20" s="56">
        <v>31</v>
      </c>
      <c r="I20" s="56">
        <v>46</v>
      </c>
      <c r="J20" s="56">
        <v>62</v>
      </c>
      <c r="K20" s="56">
        <v>68</v>
      </c>
      <c r="L20" s="56">
        <v>80</v>
      </c>
      <c r="M20" s="56">
        <v>195</v>
      </c>
      <c r="N20" s="61">
        <v>96</v>
      </c>
      <c r="O20" s="61">
        <v>775</v>
      </c>
    </row>
    <row r="21" spans="1:15" x14ac:dyDescent="0.2">
      <c r="A21" s="70"/>
      <c r="B21" s="57" t="s">
        <v>10</v>
      </c>
      <c r="C21" s="58">
        <v>0.149677419354839</v>
      </c>
      <c r="D21" s="58">
        <v>1.4193548387096799E-2</v>
      </c>
      <c r="E21" s="58">
        <v>1.5483870967741901E-2</v>
      </c>
      <c r="F21" s="58">
        <v>4.2580645161290301E-2</v>
      </c>
      <c r="G21" s="58">
        <v>3.2258064516128997E-2</v>
      </c>
      <c r="H21" s="58">
        <v>0.04</v>
      </c>
      <c r="I21" s="58">
        <v>5.93548387096774E-2</v>
      </c>
      <c r="J21" s="58">
        <v>0.08</v>
      </c>
      <c r="K21" s="58">
        <v>8.7741935483871006E-2</v>
      </c>
      <c r="L21" s="58">
        <v>0.103225806451613</v>
      </c>
      <c r="M21" s="58">
        <v>0.25161290322580598</v>
      </c>
      <c r="N21" s="58">
        <v>0.123870967741935</v>
      </c>
      <c r="O21" s="58">
        <v>1</v>
      </c>
    </row>
    <row r="22" spans="1:15" x14ac:dyDescent="0.2">
      <c r="C22" s="60"/>
      <c r="D22" s="60"/>
      <c r="E22" s="60"/>
      <c r="F22" s="60"/>
      <c r="G22" s="60"/>
    </row>
    <row r="23" spans="1:15" ht="12.75" customHeight="1" x14ac:dyDescent="0.2">
      <c r="A23" s="68" t="s">
        <v>29</v>
      </c>
      <c r="B23" s="52" t="s">
        <v>4</v>
      </c>
      <c r="C23" s="53">
        <v>2</v>
      </c>
      <c r="D23" s="53">
        <v>1</v>
      </c>
      <c r="E23" s="53">
        <v>3</v>
      </c>
      <c r="F23" s="53">
        <v>14</v>
      </c>
      <c r="G23" s="53">
        <v>10</v>
      </c>
      <c r="H23" s="53">
        <v>3</v>
      </c>
      <c r="I23" s="53">
        <v>14</v>
      </c>
      <c r="J23" s="53">
        <v>5</v>
      </c>
      <c r="K23" s="53">
        <v>6</v>
      </c>
      <c r="L23" s="53">
        <v>10</v>
      </c>
      <c r="M23" s="53">
        <v>69</v>
      </c>
      <c r="N23" s="53">
        <v>87</v>
      </c>
      <c r="O23" s="53">
        <v>224</v>
      </c>
    </row>
    <row r="24" spans="1:15" x14ac:dyDescent="0.2">
      <c r="A24" s="69"/>
      <c r="B24" s="52" t="s">
        <v>5</v>
      </c>
      <c r="C24" s="53">
        <v>52</v>
      </c>
      <c r="D24" s="53">
        <v>8</v>
      </c>
      <c r="E24" s="53">
        <v>12</v>
      </c>
      <c r="F24" s="53">
        <v>20</v>
      </c>
      <c r="G24" s="53">
        <v>19</v>
      </c>
      <c r="H24" s="53">
        <v>31</v>
      </c>
      <c r="I24" s="53">
        <v>32</v>
      </c>
      <c r="J24" s="53">
        <v>56</v>
      </c>
      <c r="K24" s="53">
        <v>34</v>
      </c>
      <c r="L24" s="53">
        <v>52</v>
      </c>
      <c r="M24" s="53">
        <v>79</v>
      </c>
      <c r="N24" s="53">
        <v>18</v>
      </c>
      <c r="O24" s="53">
        <v>413</v>
      </c>
    </row>
    <row r="25" spans="1:15" x14ac:dyDescent="0.2">
      <c r="A25" s="69"/>
      <c r="B25" s="52" t="s">
        <v>6</v>
      </c>
      <c r="C25" s="53">
        <v>3</v>
      </c>
      <c r="D25" s="53"/>
      <c r="E25" s="53"/>
      <c r="F25" s="53">
        <v>1</v>
      </c>
      <c r="G25" s="53"/>
      <c r="H25" s="53"/>
      <c r="I25" s="53"/>
      <c r="J25" s="53"/>
      <c r="K25" s="53"/>
      <c r="L25" s="53">
        <v>2</v>
      </c>
      <c r="M25" s="53">
        <v>5</v>
      </c>
      <c r="N25" s="53">
        <v>11</v>
      </c>
      <c r="O25" s="53">
        <v>22</v>
      </c>
    </row>
    <row r="26" spans="1:15" x14ac:dyDescent="0.2">
      <c r="A26" s="69"/>
      <c r="B26" s="52" t="s">
        <v>7</v>
      </c>
      <c r="C26" s="53">
        <v>42</v>
      </c>
      <c r="D26" s="53">
        <v>2</v>
      </c>
      <c r="E26" s="53"/>
      <c r="F26" s="53">
        <v>4</v>
      </c>
      <c r="G26" s="53">
        <v>5</v>
      </c>
      <c r="H26" s="53">
        <v>16</v>
      </c>
      <c r="I26" s="53">
        <v>6</v>
      </c>
      <c r="J26" s="53">
        <v>11</v>
      </c>
      <c r="K26" s="53">
        <v>15</v>
      </c>
      <c r="L26" s="53">
        <v>20</v>
      </c>
      <c r="M26" s="53">
        <v>23</v>
      </c>
      <c r="N26" s="53">
        <v>7</v>
      </c>
      <c r="O26" s="53">
        <v>151</v>
      </c>
    </row>
    <row r="27" spans="1:15" x14ac:dyDescent="0.2">
      <c r="A27" s="69"/>
      <c r="B27" s="52" t="s">
        <v>8</v>
      </c>
      <c r="C27" s="53"/>
      <c r="D27" s="54"/>
      <c r="E27" s="54"/>
      <c r="F27" s="53"/>
      <c r="G27" s="53"/>
      <c r="H27" s="53"/>
      <c r="I27" s="53"/>
      <c r="J27" s="53"/>
      <c r="K27" s="53"/>
      <c r="L27" s="53"/>
      <c r="M27" s="53">
        <v>1</v>
      </c>
      <c r="N27" s="53">
        <v>2</v>
      </c>
      <c r="O27" s="53">
        <v>3</v>
      </c>
    </row>
    <row r="28" spans="1:15" x14ac:dyDescent="0.2">
      <c r="A28" s="69"/>
      <c r="B28" s="55" t="s">
        <v>9</v>
      </c>
      <c r="C28" s="56">
        <v>99</v>
      </c>
      <c r="D28" s="56">
        <v>11</v>
      </c>
      <c r="E28" s="56">
        <v>15</v>
      </c>
      <c r="F28" s="56">
        <v>39</v>
      </c>
      <c r="G28" s="56">
        <v>34</v>
      </c>
      <c r="H28" s="56">
        <v>50</v>
      </c>
      <c r="I28" s="56">
        <v>52</v>
      </c>
      <c r="J28" s="56">
        <v>72</v>
      </c>
      <c r="K28" s="56">
        <v>55</v>
      </c>
      <c r="L28" s="56">
        <v>84</v>
      </c>
      <c r="M28" s="56">
        <v>177</v>
      </c>
      <c r="N28" s="61">
        <v>125</v>
      </c>
      <c r="O28" s="61">
        <v>813</v>
      </c>
    </row>
    <row r="29" spans="1:15" x14ac:dyDescent="0.2">
      <c r="A29" s="70"/>
      <c r="B29" s="57" t="s">
        <v>10</v>
      </c>
      <c r="C29" s="58">
        <v>0.121771217712177</v>
      </c>
      <c r="D29" s="58">
        <v>1.3530135301353E-2</v>
      </c>
      <c r="E29" s="58">
        <v>1.8450184501845001E-2</v>
      </c>
      <c r="F29" s="58">
        <v>4.7970479704797099E-2</v>
      </c>
      <c r="G29" s="58">
        <v>4.1820418204182003E-2</v>
      </c>
      <c r="H29" s="58">
        <v>6.1500615006150103E-2</v>
      </c>
      <c r="I29" s="58">
        <v>6.39606396063961E-2</v>
      </c>
      <c r="J29" s="58">
        <v>8.8560885608856096E-2</v>
      </c>
      <c r="K29" s="58">
        <v>6.7650676506765095E-2</v>
      </c>
      <c r="L29" s="58">
        <v>0.10332103321033199</v>
      </c>
      <c r="M29" s="58">
        <v>0.21771217712177099</v>
      </c>
      <c r="N29" s="58">
        <v>0.15375153751537499</v>
      </c>
      <c r="O29" s="58">
        <v>1</v>
      </c>
    </row>
    <row r="31" spans="1:15" x14ac:dyDescent="0.2">
      <c r="A31" s="41" t="s">
        <v>36</v>
      </c>
    </row>
    <row r="32" spans="1:15" x14ac:dyDescent="0.2">
      <c r="A32" s="42" t="s">
        <v>30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F06C57-9336-407C-A64E-9B8A070B45B0}"/>
</file>

<file path=customXml/itemProps2.xml><?xml version="1.0" encoding="utf-8"?>
<ds:datastoreItem xmlns:ds="http://schemas.openxmlformats.org/officeDocument/2006/customXml" ds:itemID="{8993D784-E0F5-45A6-807F-6631DDA40DB1}"/>
</file>

<file path=customXml/itemProps3.xml><?xml version="1.0" encoding="utf-8"?>
<ds:datastoreItem xmlns:ds="http://schemas.openxmlformats.org/officeDocument/2006/customXml" ds:itemID="{EB1B6141-7659-4436-86F5-38EC10AAAD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2016-09-26T12:28:46Z</cp:lastPrinted>
  <dcterms:created xsi:type="dcterms:W3CDTF">2016-09-16T06:56:02Z</dcterms:created>
  <dcterms:modified xsi:type="dcterms:W3CDTF">2017-05-25T07:53:28Z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