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2 - Pendenti al 30 giugno 2018\Distretto di CAMPOBASSO\"/>
    </mc:Choice>
  </mc:AlternateContent>
  <bookViews>
    <workbookView xWindow="0" yWindow="0" windowWidth="28800" windowHeight="12000" activeTab="2"/>
  </bookViews>
  <sheets>
    <sheet name="Flussi " sheetId="2" r:id="rId1"/>
    <sheet name="Variazione pendenti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'!$A$1:$D$35</definedName>
    <definedName name="_xlnm.Print_Area" localSheetId="1">'Variazione pendenti'!$A$1:$F$14</definedName>
  </definedNames>
  <calcPr calcId="162913"/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32" i="2" l="1"/>
  <c r="G23" i="2"/>
  <c r="G14" i="2"/>
  <c r="F30" i="2"/>
  <c r="E30" i="2"/>
  <c r="F21" i="2"/>
  <c r="E21" i="2"/>
  <c r="F12" i="2"/>
  <c r="E12" i="2"/>
  <c r="E23" i="2" l="1"/>
  <c r="E32" i="2"/>
  <c r="E14" i="2"/>
  <c r="F11" i="3" l="1"/>
  <c r="F9" i="3"/>
  <c r="F7" i="3"/>
  <c r="D30" i="2"/>
  <c r="C30" i="2"/>
  <c r="D21" i="2"/>
  <c r="C21" i="2"/>
  <c r="D12" i="2"/>
  <c r="C12" i="2"/>
  <c r="C14" i="2" l="1"/>
  <c r="C23" i="2"/>
  <c r="C32" i="2"/>
</calcChain>
</file>

<file path=xl/sharedStrings.xml><?xml version="1.0" encoding="utf-8"?>
<sst xmlns="http://schemas.openxmlformats.org/spreadsheetml/2006/main" count="97" uniqueCount="40">
  <si>
    <t>Distretto di Campobasso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</si>
  <si>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</si>
  <si>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</si>
  <si>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</si>
  <si>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</si>
  <si>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</si>
  <si>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</si>
  <si>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</si>
  <si>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</si>
  <si>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</si>
  <si>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</si>
  <si>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</si>
  <si>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</si>
  <si>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</si>
  <si>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</si>
  <si>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</si>
  <si>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</si>
  <si>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</si>
  <si>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</si>
  <si>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Campobasso</t>
  </si>
  <si>
    <t>Tribunale Ordinario di Isernia</t>
  </si>
  <si>
    <t>Tribunale Ordinario di Larino</t>
  </si>
  <si>
    <t>TOTALE</t>
  </si>
  <si>
    <t>Variazione</t>
  </si>
  <si>
    <t>Circondario di Tribunale Ordinario di Campobasso</t>
  </si>
  <si>
    <t>Circondario di Tribunale Ordinario di Isernia</t>
  </si>
  <si>
    <t>Circondario di Tribunale Ordinario di Larino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</si>
  <si>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</si>
  <si>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</si>
  <si>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</si>
  <si>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</si>
  <si>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</si>
  <si>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</si>
  <si>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</si>
  <si>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30/06/2018</t>
  </si>
  <si>
    <t>Iscritti 
I sem 2018</t>
  </si>
  <si>
    <t>Definiti 
I sem 2018</t>
  </si>
  <si>
    <t>Anni 2016 - 30 giugno 2018</t>
  </si>
  <si>
    <t>Pendenti al 30 giugno 2018</t>
  </si>
  <si>
    <t>Ultimo aggiornamento del sistema di rilevazione avvenuto il 10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</si>
</sst>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 wrapText="1"/>
    </xf>
    <xf numFmtId="0" fontId="13" fillId="0" borderId="1" xfId="1" applyFont="1" applyBorder="1"/>
    <xf numFmtId="3" fontId="13" fillId="0" borderId="1" xfId="1" applyNumberFormat="1" applyFont="1" applyBorder="1"/>
    <xf numFmtId="0" fontId="16" fillId="0" borderId="4" xfId="1" applyFont="1" applyBorder="1"/>
    <xf numFmtId="3" fontId="15" fillId="0" borderId="4" xfId="1" applyNumberFormat="1" applyFont="1" applyBorder="1"/>
    <xf numFmtId="3" fontId="15" fillId="0" borderId="1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1" xfId="1" applyNumberFormat="1" applyFont="1" applyBorder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6" xfId="1" applyNumberFormat="1" applyFont="1" applyBorder="1" applyAlignment="1">
      <alignment horizontal="center" vertical="center"/>
    </xf>
    <xf numFmtId="164" fontId="15" fillId="0" borderId="3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vertical="center"/>
    </xf>
    <xf numFmtId="0" fontId="13" fillId="0" borderId="7" xfId="1" applyFont="1" applyBorder="1" applyAlignment="1">
      <alignment vertical="center"/>
    </xf>
    <xf numFmtId="0" fontId="13" fillId="0" borderId="7" xfId="1" applyFont="1" applyBorder="1"/>
    <xf numFmtId="0" fontId="13" fillId="0" borderId="8" xfId="1" applyFont="1" applyBorder="1"/>
    <xf numFmtId="164" fontId="15" fillId="0" borderId="9" xfId="2" applyNumberFormat="1" applyFont="1" applyBorder="1" applyAlignment="1">
      <alignment horizontal="center"/>
    </xf>
    <xf numFmtId="3" fontId="13" fillId="0" borderId="9" xfId="1" applyNumberFormat="1" applyFont="1" applyBorder="1"/>
    <xf numFmtId="0" fontId="15" fillId="0" borderId="1" xfId="0" applyFont="1" applyBorder="1" applyAlignment="1">
      <alignment horizontal="right" vertical="center" wrapText="1"/>
    </xf>
    <xf numFmtId="0" fontId="15" fillId="0" borderId="0" xfId="3" applyFont="1" applyFill="1"/>
    <xf numFmtId="0" fontId="15" fillId="0" borderId="0" xfId="0" applyFont="1" applyFill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0" fontId="13" fillId="0" borderId="0" xfId="17" applyFont="1"/>
    <xf numFmtId="0" fontId="18" fillId="0" borderId="0" xfId="17" applyFont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5" fillId="0" borderId="0" xfId="19" applyFont="1" applyFill="1"/>
    <xf numFmtId="0" fontId="13" fillId="0" borderId="0" xfId="19" applyFont="1" applyFill="1"/>
    <xf numFmtId="0" fontId="15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 wrapText="1"/>
    </xf>
    <xf numFmtId="14" fontId="15" fillId="0" borderId="1" xfId="19" applyNumberFormat="1" applyFont="1" applyBorder="1" applyAlignment="1">
      <alignment horizontal="right" vertical="center" wrapText="1"/>
    </xf>
    <xf numFmtId="0" fontId="15" fillId="0" borderId="1" xfId="19" applyFont="1" applyBorder="1" applyAlignment="1">
      <alignment horizontal="right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6" fillId="0" borderId="4" xfId="19" applyFont="1" applyBorder="1"/>
    <xf numFmtId="3" fontId="16" fillId="0" borderId="4" xfId="19" applyNumberFormat="1" applyFont="1" applyBorder="1"/>
    <xf numFmtId="0" fontId="16" fillId="0" borderId="1" xfId="19" applyFont="1" applyBorder="1"/>
    <xf numFmtId="164" fontId="16" fillId="0" borderId="1" xfId="20" applyNumberFormat="1" applyFont="1" applyBorder="1"/>
    <xf numFmtId="0" fontId="15" fillId="0" borderId="0" xfId="19" applyFont="1"/>
    <xf numFmtId="3" fontId="13" fillId="0" borderId="0" xfId="19" applyNumberFormat="1" applyFont="1"/>
    <xf numFmtId="0" fontId="15" fillId="0" borderId="1" xfId="1" applyFont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/>
    </xf>
    <xf numFmtId="4" fontId="15" fillId="0" borderId="5" xfId="1" applyNumberFormat="1" applyFont="1" applyBorder="1" applyAlignment="1">
      <alignment horizontal="center" vertical="center"/>
    </xf>
    <xf numFmtId="0" fontId="15" fillId="0" borderId="2" xfId="19" applyFont="1" applyBorder="1" applyAlignment="1">
      <alignment horizontal="left" vertical="center" wrapText="1"/>
    </xf>
    <xf numFmtId="0" fontId="15" fillId="0" borderId="6" xfId="19" applyFont="1" applyBorder="1" applyAlignment="1">
      <alignment horizontal="left" vertical="center" wrapText="1"/>
    </xf>
    <xf numFmtId="0" fontId="15" fillId="0" borderId="4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>
      <selection activeCell="A34" sqref="A34"/>
    </sheetView>
  </sheetViews>
  <sheetFormatPr defaultColWidth="9.140625" defaultRowHeight="12.75" x14ac:dyDescent="0.2"/>
  <cols>
    <col min="1" max="1" width="19.42578125" style="17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40" t="s">
        <v>37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28</v>
      </c>
      <c r="D6" s="7" t="s">
        <v>29</v>
      </c>
      <c r="E6" s="7" t="s">
        <v>30</v>
      </c>
      <c r="F6" s="7" t="s">
        <v>31</v>
      </c>
      <c r="G6" s="38" t="s">
        <v>35</v>
      </c>
      <c r="H6" s="38" t="s">
        <v>36</v>
      </c>
    </row>
    <row r="7" spans="1:8" x14ac:dyDescent="0.2">
      <c r="A7" s="65" t="s">
        <v>19</v>
      </c>
      <c r="B7" s="8" t="s">
        <v>4</v>
      </c>
      <c r="C7" s="9">
        <v>860</v>
      </c>
      <c r="D7" s="9">
        <v>875</v>
      </c>
      <c r="E7" s="9">
        <v>661</v>
      </c>
      <c r="F7" s="9">
        <v>661</v>
      </c>
      <c r="G7" s="9">
        <v>357</v>
      </c>
      <c r="H7" s="9">
        <v>377</v>
      </c>
    </row>
    <row r="8" spans="1:8" x14ac:dyDescent="0.2">
      <c r="A8" s="65" t="s">
        <v>13</v>
      </c>
      <c r="B8" s="8" t="s">
        <v>5</v>
      </c>
      <c r="C8" s="9">
        <v>102</v>
      </c>
      <c r="D8" s="9">
        <v>162</v>
      </c>
      <c r="E8" s="9">
        <v>87</v>
      </c>
      <c r="F8" s="9">
        <v>200</v>
      </c>
      <c r="G8" s="9">
        <v>37</v>
      </c>
      <c r="H8" s="9">
        <v>63</v>
      </c>
    </row>
    <row r="9" spans="1:8" x14ac:dyDescent="0.2">
      <c r="A9" s="65" t="s">
        <v>13</v>
      </c>
      <c r="B9" s="8" t="s">
        <v>6</v>
      </c>
      <c r="C9" s="9">
        <v>66</v>
      </c>
      <c r="D9" s="9">
        <v>71</v>
      </c>
      <c r="E9" s="9">
        <v>75</v>
      </c>
      <c r="F9" s="9">
        <v>86</v>
      </c>
      <c r="G9" s="9">
        <v>19</v>
      </c>
      <c r="H9" s="9">
        <v>20</v>
      </c>
    </row>
    <row r="10" spans="1:8" x14ac:dyDescent="0.2">
      <c r="A10" s="65" t="s">
        <v>13</v>
      </c>
      <c r="B10" s="8" t="s">
        <v>14</v>
      </c>
      <c r="C10" s="9">
        <v>17</v>
      </c>
      <c r="D10" s="9">
        <v>17</v>
      </c>
      <c r="E10" s="9">
        <v>12</v>
      </c>
      <c r="F10" s="9">
        <v>22</v>
      </c>
      <c r="G10" s="9">
        <v>3</v>
      </c>
      <c r="H10" s="9">
        <v>15</v>
      </c>
    </row>
    <row r="11" spans="1:8" x14ac:dyDescent="0.2">
      <c r="A11" s="65" t="s">
        <v>13</v>
      </c>
      <c r="B11" s="8" t="s">
        <v>8</v>
      </c>
      <c r="C11" s="9">
        <v>5</v>
      </c>
      <c r="D11" s="9">
        <v>4</v>
      </c>
      <c r="E11" s="9">
        <v>11</v>
      </c>
      <c r="F11" s="9">
        <v>5</v>
      </c>
      <c r="G11" s="9">
        <v>2</v>
      </c>
      <c r="H11" s="9">
        <v>6</v>
      </c>
    </row>
    <row r="12" spans="1:8" x14ac:dyDescent="0.2">
      <c r="A12" s="65"/>
      <c r="B12" s="10" t="s">
        <v>15</v>
      </c>
      <c r="C12" s="12">
        <f t="shared" ref="C12:D12" si="0">SUM(C7:C11)</f>
        <v>1050</v>
      </c>
      <c r="D12" s="12">
        <f t="shared" si="0"/>
        <v>1129</v>
      </c>
      <c r="E12" s="12">
        <f t="shared" ref="E12:F12" si="1">SUM(E7:E11)</f>
        <v>846</v>
      </c>
      <c r="F12" s="12">
        <f t="shared" si="1"/>
        <v>974</v>
      </c>
      <c r="G12" s="12">
        <f t="shared" ref="G12:H12" si="2">SUM(G7:G11)</f>
        <v>418</v>
      </c>
      <c r="H12" s="12">
        <f t="shared" si="2"/>
        <v>481</v>
      </c>
    </row>
    <row r="13" spans="1:8" ht="7.15" customHeight="1" x14ac:dyDescent="0.2">
      <c r="A13" s="13"/>
      <c r="B13" s="14"/>
      <c r="C13" s="15"/>
      <c r="E13" s="15"/>
      <c r="G13" s="15"/>
    </row>
    <row r="14" spans="1:8" ht="13.5" customHeight="1" x14ac:dyDescent="0.2">
      <c r="A14" s="13"/>
      <c r="B14" s="16" t="s">
        <v>16</v>
      </c>
      <c r="C14" s="66">
        <f>D12/C12</f>
        <v>1.0752380952380953</v>
      </c>
      <c r="D14" s="67"/>
      <c r="E14" s="66">
        <f>F12/E12</f>
        <v>1.1513002364066194</v>
      </c>
      <c r="F14" s="67"/>
      <c r="G14" s="66">
        <f>H12/G12</f>
        <v>1.1507177033492824</v>
      </c>
      <c r="H14" s="67"/>
    </row>
    <row r="15" spans="1:8" x14ac:dyDescent="0.2">
      <c r="C15" s="18"/>
      <c r="D15" s="18"/>
      <c r="E15" s="18"/>
      <c r="F15" s="18"/>
      <c r="G15" s="18"/>
      <c r="H15" s="18"/>
    </row>
    <row r="16" spans="1:8" x14ac:dyDescent="0.2">
      <c r="A16" s="65" t="s">
        <v>20</v>
      </c>
      <c r="B16" s="8" t="s">
        <v>4</v>
      </c>
      <c r="C16" s="9">
        <v>421</v>
      </c>
      <c r="D16" s="9">
        <v>593</v>
      </c>
      <c r="E16" s="9">
        <v>413</v>
      </c>
      <c r="F16" s="9">
        <v>591</v>
      </c>
      <c r="G16" s="9">
        <v>214</v>
      </c>
      <c r="H16" s="9">
        <v>297</v>
      </c>
    </row>
    <row r="17" spans="1:8" x14ac:dyDescent="0.2">
      <c r="A17" s="65" t="s">
        <v>17</v>
      </c>
      <c r="B17" s="8" t="s">
        <v>5</v>
      </c>
      <c r="C17" s="9">
        <v>70</v>
      </c>
      <c r="D17" s="9">
        <v>134</v>
      </c>
      <c r="E17" s="9">
        <v>66</v>
      </c>
      <c r="F17" s="9">
        <v>158</v>
      </c>
      <c r="G17" s="9">
        <v>40</v>
      </c>
      <c r="H17" s="9">
        <v>47</v>
      </c>
    </row>
    <row r="18" spans="1:8" x14ac:dyDescent="0.2">
      <c r="A18" s="65" t="s">
        <v>17</v>
      </c>
      <c r="B18" s="8" t="s">
        <v>6</v>
      </c>
      <c r="C18" s="19">
        <v>77</v>
      </c>
      <c r="D18" s="9">
        <v>70</v>
      </c>
      <c r="E18" s="19">
        <v>51</v>
      </c>
      <c r="F18" s="9">
        <v>63</v>
      </c>
      <c r="G18" s="19">
        <v>30</v>
      </c>
      <c r="H18" s="9">
        <v>27</v>
      </c>
    </row>
    <row r="19" spans="1:8" x14ac:dyDescent="0.2">
      <c r="A19" s="65" t="s">
        <v>17</v>
      </c>
      <c r="B19" s="8" t="s">
        <v>14</v>
      </c>
      <c r="C19" s="9">
        <v>16</v>
      </c>
      <c r="D19" s="9">
        <v>28</v>
      </c>
      <c r="E19" s="9">
        <v>15</v>
      </c>
      <c r="F19" s="9">
        <v>32</v>
      </c>
      <c r="G19" s="9">
        <v>7</v>
      </c>
      <c r="H19" s="9">
        <v>14</v>
      </c>
    </row>
    <row r="20" spans="1:8" x14ac:dyDescent="0.2">
      <c r="A20" s="65" t="s">
        <v>17</v>
      </c>
      <c r="B20" s="8" t="s">
        <v>8</v>
      </c>
      <c r="C20" s="9">
        <v>6</v>
      </c>
      <c r="D20" s="9">
        <v>2</v>
      </c>
      <c r="E20" s="9">
        <v>5</v>
      </c>
      <c r="F20" s="9">
        <v>4</v>
      </c>
      <c r="G20" s="9">
        <v>4</v>
      </c>
      <c r="H20" s="9">
        <v>5</v>
      </c>
    </row>
    <row r="21" spans="1:8" x14ac:dyDescent="0.2">
      <c r="A21" s="65"/>
      <c r="B21" s="10" t="s">
        <v>15</v>
      </c>
      <c r="C21" s="11">
        <f t="shared" ref="C21:D21" si="3">SUM(C16:C20)</f>
        <v>590</v>
      </c>
      <c r="D21" s="11">
        <f t="shared" si="3"/>
        <v>827</v>
      </c>
      <c r="E21" s="11">
        <f t="shared" ref="E21:F21" si="4">SUM(E16:E20)</f>
        <v>550</v>
      </c>
      <c r="F21" s="11">
        <f t="shared" si="4"/>
        <v>848</v>
      </c>
      <c r="G21" s="11">
        <f t="shared" ref="G21:H21" si="5">SUM(G16:G20)</f>
        <v>295</v>
      </c>
      <c r="H21" s="11">
        <f t="shared" si="5"/>
        <v>390</v>
      </c>
    </row>
    <row r="22" spans="1:8" ht="7.15" customHeight="1" x14ac:dyDescent="0.2">
      <c r="A22" s="13"/>
      <c r="B22" s="14"/>
      <c r="C22" s="15"/>
      <c r="D22" s="15"/>
      <c r="E22" s="15"/>
      <c r="F22" s="15"/>
      <c r="G22" s="15"/>
      <c r="H22" s="15"/>
    </row>
    <row r="23" spans="1:8" x14ac:dyDescent="0.2">
      <c r="A23" s="13"/>
      <c r="B23" s="16" t="s">
        <v>16</v>
      </c>
      <c r="C23" s="66">
        <f>D21/C21</f>
        <v>1.4016949152542373</v>
      </c>
      <c r="D23" s="67"/>
      <c r="E23" s="66">
        <f>F21/E21</f>
        <v>1.5418181818181818</v>
      </c>
      <c r="F23" s="67"/>
      <c r="G23" s="66">
        <f>H21/G21</f>
        <v>1.3220338983050848</v>
      </c>
      <c r="H23" s="67"/>
    </row>
    <row r="24" spans="1:8" x14ac:dyDescent="0.2">
      <c r="C24" s="18"/>
      <c r="D24" s="18"/>
      <c r="E24" s="18"/>
      <c r="F24" s="18"/>
      <c r="G24" s="18"/>
      <c r="H24" s="18"/>
    </row>
    <row r="25" spans="1:8" x14ac:dyDescent="0.2">
      <c r="A25" s="65" t="s">
        <v>21</v>
      </c>
      <c r="B25" s="8" t="s">
        <v>4</v>
      </c>
      <c r="C25" s="9">
        <v>603</v>
      </c>
      <c r="D25" s="9">
        <v>621</v>
      </c>
      <c r="E25" s="9">
        <v>586</v>
      </c>
      <c r="F25" s="9">
        <v>644</v>
      </c>
      <c r="G25" s="9">
        <v>249</v>
      </c>
      <c r="H25" s="9">
        <v>294</v>
      </c>
    </row>
    <row r="26" spans="1:8" x14ac:dyDescent="0.2">
      <c r="A26" s="65"/>
      <c r="B26" s="8" t="s">
        <v>5</v>
      </c>
      <c r="C26" s="9">
        <v>101</v>
      </c>
      <c r="D26" s="9">
        <v>169</v>
      </c>
      <c r="E26" s="9">
        <v>96</v>
      </c>
      <c r="F26" s="9">
        <v>175</v>
      </c>
      <c r="G26" s="9">
        <v>51</v>
      </c>
      <c r="H26" s="9">
        <v>111</v>
      </c>
    </row>
    <row r="27" spans="1:8" x14ac:dyDescent="0.2">
      <c r="A27" s="65"/>
      <c r="B27" s="8" t="s">
        <v>6</v>
      </c>
      <c r="C27" s="9">
        <v>59</v>
      </c>
      <c r="D27" s="9">
        <v>75</v>
      </c>
      <c r="E27" s="9">
        <v>53</v>
      </c>
      <c r="F27" s="9">
        <v>50</v>
      </c>
      <c r="G27" s="9">
        <v>9</v>
      </c>
      <c r="H27" s="9">
        <v>21</v>
      </c>
    </row>
    <row r="28" spans="1:8" x14ac:dyDescent="0.2">
      <c r="A28" s="65"/>
      <c r="B28" s="8" t="s">
        <v>14</v>
      </c>
      <c r="C28" s="9">
        <v>24</v>
      </c>
      <c r="D28" s="9">
        <v>22</v>
      </c>
      <c r="E28" s="9">
        <v>23</v>
      </c>
      <c r="F28" s="9">
        <v>21</v>
      </c>
      <c r="G28" s="9">
        <v>7</v>
      </c>
      <c r="H28" s="9">
        <v>10</v>
      </c>
    </row>
    <row r="29" spans="1:8" x14ac:dyDescent="0.2">
      <c r="A29" s="65"/>
      <c r="B29" s="8" t="s">
        <v>8</v>
      </c>
      <c r="C29" s="9">
        <v>5</v>
      </c>
      <c r="D29" s="9">
        <v>8</v>
      </c>
      <c r="E29" s="9">
        <v>7</v>
      </c>
      <c r="F29" s="9">
        <v>4</v>
      </c>
      <c r="G29" s="9">
        <v>2</v>
      </c>
      <c r="H29" s="9">
        <v>1</v>
      </c>
    </row>
    <row r="30" spans="1:8" x14ac:dyDescent="0.2">
      <c r="A30" s="65"/>
      <c r="B30" s="10" t="s">
        <v>15</v>
      </c>
      <c r="C30" s="11">
        <f t="shared" ref="C30:D30" si="6">SUM(C25:C29)</f>
        <v>792</v>
      </c>
      <c r="D30" s="11">
        <f t="shared" si="6"/>
        <v>895</v>
      </c>
      <c r="E30" s="11">
        <f t="shared" ref="E30:F30" si="7">SUM(E25:E29)</f>
        <v>765</v>
      </c>
      <c r="F30" s="11">
        <f t="shared" si="7"/>
        <v>894</v>
      </c>
      <c r="G30" s="11">
        <f t="shared" ref="G30:H30" si="8">SUM(G25:G29)</f>
        <v>318</v>
      </c>
      <c r="H30" s="11">
        <f t="shared" si="8"/>
        <v>437</v>
      </c>
    </row>
    <row r="31" spans="1:8" ht="7.15" customHeight="1" x14ac:dyDescent="0.2">
      <c r="A31" s="13"/>
      <c r="B31" s="14"/>
      <c r="C31" s="15"/>
      <c r="D31" s="15"/>
      <c r="E31" s="15"/>
      <c r="F31" s="15"/>
      <c r="G31" s="15"/>
      <c r="H31" s="15"/>
    </row>
    <row r="32" spans="1:8" x14ac:dyDescent="0.2">
      <c r="A32" s="13"/>
      <c r="B32" s="16" t="s">
        <v>16</v>
      </c>
      <c r="C32" s="66">
        <f>D30/C30</f>
        <v>1.130050505050505</v>
      </c>
      <c r="D32" s="67"/>
      <c r="E32" s="66">
        <f>F30/E30</f>
        <v>1.1686274509803922</v>
      </c>
      <c r="F32" s="67"/>
      <c r="G32" s="66">
        <f>H30/G30</f>
        <v>1.3742138364779874</v>
      </c>
      <c r="H32" s="67"/>
    </row>
    <row r="33" spans="1:8" x14ac:dyDescent="0.2">
      <c r="C33" s="18"/>
      <c r="D33" s="18"/>
      <c r="E33" s="18"/>
      <c r="F33" s="18"/>
      <c r="G33" s="18"/>
      <c r="H33" s="18"/>
    </row>
    <row r="34" spans="1:8" ht="15.75" customHeight="1" x14ac:dyDescent="0.2">
      <c r="A34" s="45" t="s">
        <v>39</v>
      </c>
    </row>
    <row r="35" spans="1:8" x14ac:dyDescent="0.2">
      <c r="A35" s="46" t="s">
        <v>27</v>
      </c>
    </row>
  </sheetData>
  <mergeCells count="12">
    <mergeCell ref="G14:H14"/>
    <mergeCell ref="G23:H23"/>
    <mergeCell ref="G32:H32"/>
    <mergeCell ref="E14:F14"/>
    <mergeCell ref="E23:F23"/>
    <mergeCell ref="E32:F32"/>
    <mergeCell ref="A25:A30"/>
    <mergeCell ref="C32:D32"/>
    <mergeCell ref="A7:A12"/>
    <mergeCell ref="C14:D14"/>
    <mergeCell ref="A16:A21"/>
    <mergeCell ref="C23:D23"/>
  </mergeCells>
  <conditionalFormatting sqref="C14:D14">
    <cfRule type="cellIs" dxfId="23" priority="49" operator="greaterThan">
      <formula>1</formula>
    </cfRule>
    <cfRule type="cellIs" dxfId="22" priority="50" operator="lessThan">
      <formula>1</formula>
    </cfRule>
  </conditionalFormatting>
  <conditionalFormatting sqref="C23:D23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32:D32">
    <cfRule type="cellIs" dxfId="19" priority="37" operator="greaterThan">
      <formula>1</formula>
    </cfRule>
    <cfRule type="cellIs" dxfId="18" priority="38" operator="lessThan">
      <formula>1</formula>
    </cfRule>
  </conditionalFormatting>
  <conditionalFormatting sqref="E14:F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E23:F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E32:F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>
      <selection activeCell="A4" sqref="A4"/>
    </sheetView>
  </sheetViews>
  <sheetFormatPr defaultColWidth="9.140625" defaultRowHeight="12.75" x14ac:dyDescent="0.2"/>
  <cols>
    <col min="1" max="1" width="24.42578125" style="17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6" width="9.140625" style="2"/>
    <col min="7" max="7" width="9.140625" style="20"/>
    <col min="8" max="8" width="44.85546875" style="20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18</v>
      </c>
    </row>
    <row r="3" spans="1:8" x14ac:dyDescent="0.2">
      <c r="A3" s="4" t="s">
        <v>2</v>
      </c>
      <c r="B3" s="5"/>
      <c r="E3" s="2"/>
    </row>
    <row r="4" spans="1:8" x14ac:dyDescent="0.2">
      <c r="A4" s="39" t="s">
        <v>38</v>
      </c>
      <c r="B4" s="5"/>
      <c r="E4" s="2"/>
    </row>
    <row r="5" spans="1:8" s="5" customFormat="1" x14ac:dyDescent="0.2">
      <c r="A5" s="4"/>
      <c r="E5" s="21"/>
      <c r="G5" s="21"/>
      <c r="H5" s="21"/>
    </row>
    <row r="6" spans="1:8" ht="44.25" customHeight="1" x14ac:dyDescent="0.2">
      <c r="A6" s="6" t="s">
        <v>3</v>
      </c>
      <c r="B6" s="6" t="s">
        <v>12</v>
      </c>
      <c r="C6" s="41" t="s">
        <v>33</v>
      </c>
      <c r="D6" s="22" t="s">
        <v>34</v>
      </c>
      <c r="E6" s="23"/>
      <c r="F6" s="38" t="s">
        <v>23</v>
      </c>
    </row>
    <row r="7" spans="1:8" s="29" customFormat="1" ht="27" customHeight="1" x14ac:dyDescent="0.2">
      <c r="A7" s="24" t="s">
        <v>19</v>
      </c>
      <c r="B7" s="25" t="s">
        <v>15</v>
      </c>
      <c r="C7" s="42">
        <v>1197</v>
      </c>
      <c r="D7" s="26">
        <v>1059</v>
      </c>
      <c r="E7" s="27"/>
      <c r="F7" s="28">
        <f>(D7-C7)/C7</f>
        <v>-0.11528822055137844</v>
      </c>
      <c r="G7" s="33"/>
      <c r="H7" s="32"/>
    </row>
    <row r="8" spans="1:8" ht="14.45" customHeight="1" x14ac:dyDescent="0.2">
      <c r="A8" s="30"/>
      <c r="B8" s="14"/>
      <c r="C8" s="43"/>
      <c r="D8" s="31"/>
      <c r="E8" s="31"/>
      <c r="F8" s="36"/>
    </row>
    <row r="9" spans="1:8" ht="27" customHeight="1" x14ac:dyDescent="0.2">
      <c r="A9" s="24" t="s">
        <v>20</v>
      </c>
      <c r="B9" s="25" t="s">
        <v>15</v>
      </c>
      <c r="C9" s="42">
        <v>1030</v>
      </c>
      <c r="D9" s="26">
        <v>699</v>
      </c>
      <c r="E9" s="27"/>
      <c r="F9" s="28">
        <f>(D9-C9)/C9</f>
        <v>-0.32135922330097089</v>
      </c>
      <c r="G9" s="34"/>
    </row>
    <row r="10" spans="1:8" ht="12.75" customHeight="1" x14ac:dyDescent="0.2">
      <c r="C10" s="44"/>
      <c r="D10" s="18"/>
      <c r="E10" s="15"/>
      <c r="F10" s="37"/>
    </row>
    <row r="11" spans="1:8" s="29" customFormat="1" ht="27" customHeight="1" x14ac:dyDescent="0.2">
      <c r="A11" s="24" t="s">
        <v>21</v>
      </c>
      <c r="B11" s="25" t="s">
        <v>15</v>
      </c>
      <c r="C11" s="42">
        <v>1011</v>
      </c>
      <c r="D11" s="26">
        <v>802</v>
      </c>
      <c r="E11" s="27"/>
      <c r="F11" s="28">
        <f>(D11-C11)/C11</f>
        <v>-0.20672601384767555</v>
      </c>
      <c r="G11" s="33"/>
      <c r="H11" s="32"/>
    </row>
    <row r="12" spans="1:8" x14ac:dyDescent="0.2">
      <c r="C12" s="18"/>
      <c r="D12" s="18"/>
      <c r="E12" s="15"/>
      <c r="F12" s="35"/>
    </row>
    <row r="13" spans="1:8" x14ac:dyDescent="0.2">
      <c r="A13" s="45" t="s">
        <v>39</v>
      </c>
    </row>
    <row r="14" spans="1:8" x14ac:dyDescent="0.2">
      <c r="A14" s="46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workbookViewId="0">
      <selection activeCell="K34" sqref="K34"/>
    </sheetView>
  </sheetViews>
  <sheetFormatPr defaultColWidth="9.140625" defaultRowHeight="12.75" x14ac:dyDescent="0.2"/>
  <cols>
    <col min="1" max="1" width="15.28515625" style="63" customWidth="1"/>
    <col min="2" max="2" width="40.140625" style="48" customWidth="1"/>
    <col min="3" max="3" width="11" style="48" customWidth="1"/>
    <col min="4" max="5" width="9.140625" style="48"/>
    <col min="6" max="6" width="10.5703125" style="48" customWidth="1"/>
    <col min="7" max="12" width="9.140625" style="48"/>
    <col min="13" max="13" width="11.5703125" style="48" customWidth="1"/>
    <col min="14" max="14" width="10.7109375" style="48" bestFit="1" customWidth="1"/>
    <col min="15" max="16384" width="9.140625" style="48"/>
  </cols>
  <sheetData>
    <row r="1" spans="1:15" ht="15.75" x14ac:dyDescent="0.25">
      <c r="A1" s="47" t="s">
        <v>0</v>
      </c>
    </row>
    <row r="2" spans="1:15" ht="15" x14ac:dyDescent="0.25">
      <c r="A2" s="49" t="s">
        <v>1</v>
      </c>
    </row>
    <row r="3" spans="1:15" x14ac:dyDescent="0.2">
      <c r="A3" s="50" t="s">
        <v>2</v>
      </c>
      <c r="B3" s="51"/>
    </row>
    <row r="4" spans="1:15" x14ac:dyDescent="0.2">
      <c r="A4" s="39" t="s">
        <v>38</v>
      </c>
      <c r="B4" s="51"/>
    </row>
    <row r="6" spans="1:15" x14ac:dyDescent="0.2">
      <c r="A6" s="52" t="s">
        <v>3</v>
      </c>
      <c r="B6" s="52" t="s">
        <v>12</v>
      </c>
      <c r="C6" s="53" t="s">
        <v>32</v>
      </c>
      <c r="D6" s="53">
        <v>2008</v>
      </c>
      <c r="E6" s="53">
        <v>2009</v>
      </c>
      <c r="F6" s="53">
        <v>2010</v>
      </c>
      <c r="G6" s="53">
        <v>2011</v>
      </c>
      <c r="H6" s="53">
        <v>2012</v>
      </c>
      <c r="I6" s="53">
        <v>2013</v>
      </c>
      <c r="J6" s="53">
        <v>2014</v>
      </c>
      <c r="K6" s="53">
        <v>2015</v>
      </c>
      <c r="L6" s="53">
        <v>2016</v>
      </c>
      <c r="M6" s="53">
        <v>2017</v>
      </c>
      <c r="N6" s="54">
        <v>43281</v>
      </c>
      <c r="O6" s="55" t="s">
        <v>22</v>
      </c>
    </row>
    <row r="7" spans="1:15" ht="12.75" customHeight="1" x14ac:dyDescent="0.2">
      <c r="A7" s="68" t="s">
        <v>24</v>
      </c>
      <c r="B7" s="56" t="s">
        <v>4</v>
      </c>
      <c r="C7" s="57">
        <v>1</v>
      </c>
      <c r="D7" s="57">
        <v>1</v>
      </c>
      <c r="E7" s="57"/>
      <c r="F7" s="57"/>
      <c r="G7" s="57">
        <v>2</v>
      </c>
      <c r="H7" s="57">
        <v>1</v>
      </c>
      <c r="I7" s="57"/>
      <c r="J7" s="57">
        <v>1</v>
      </c>
      <c r="K7" s="57">
        <v>14</v>
      </c>
      <c r="L7" s="57">
        <v>28</v>
      </c>
      <c r="M7" s="57">
        <v>132</v>
      </c>
      <c r="N7" s="57">
        <v>285</v>
      </c>
      <c r="O7" s="57">
        <v>465</v>
      </c>
    </row>
    <row r="8" spans="1:15" x14ac:dyDescent="0.2">
      <c r="A8" s="69"/>
      <c r="B8" s="56" t="s">
        <v>5</v>
      </c>
      <c r="C8" s="57">
        <v>62</v>
      </c>
      <c r="D8" s="57">
        <v>13</v>
      </c>
      <c r="E8" s="57">
        <v>18</v>
      </c>
      <c r="F8" s="57">
        <v>16</v>
      </c>
      <c r="G8" s="57">
        <v>23</v>
      </c>
      <c r="H8" s="57">
        <v>21</v>
      </c>
      <c r="I8" s="57">
        <v>39</v>
      </c>
      <c r="J8" s="57">
        <v>27</v>
      </c>
      <c r="K8" s="57">
        <v>46</v>
      </c>
      <c r="L8" s="57">
        <v>53</v>
      </c>
      <c r="M8" s="57">
        <v>68</v>
      </c>
      <c r="N8" s="57">
        <v>36</v>
      </c>
      <c r="O8" s="57">
        <v>422</v>
      </c>
    </row>
    <row r="9" spans="1:15" x14ac:dyDescent="0.2">
      <c r="A9" s="69"/>
      <c r="B9" s="56" t="s">
        <v>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>
        <v>4</v>
      </c>
      <c r="N9" s="57">
        <v>15</v>
      </c>
      <c r="O9" s="57">
        <v>19</v>
      </c>
    </row>
    <row r="10" spans="1:15" x14ac:dyDescent="0.2">
      <c r="A10" s="69"/>
      <c r="B10" s="56" t="s">
        <v>7</v>
      </c>
      <c r="C10" s="57">
        <v>64</v>
      </c>
      <c r="D10" s="57">
        <v>2</v>
      </c>
      <c r="E10" s="57">
        <v>2</v>
      </c>
      <c r="F10" s="57">
        <v>9</v>
      </c>
      <c r="G10" s="57">
        <v>4</v>
      </c>
      <c r="H10" s="57">
        <v>7</v>
      </c>
      <c r="I10" s="57">
        <v>8</v>
      </c>
      <c r="J10" s="57">
        <v>6</v>
      </c>
      <c r="K10" s="57">
        <v>19</v>
      </c>
      <c r="L10" s="57">
        <v>16</v>
      </c>
      <c r="M10" s="57">
        <v>11</v>
      </c>
      <c r="N10" s="57">
        <v>3</v>
      </c>
      <c r="O10" s="57">
        <v>151</v>
      </c>
    </row>
    <row r="11" spans="1:15" x14ac:dyDescent="0.2">
      <c r="A11" s="69"/>
      <c r="B11" s="56" t="s">
        <v>8</v>
      </c>
      <c r="C11" s="57"/>
      <c r="D11" s="58"/>
      <c r="E11" s="58"/>
      <c r="F11" s="57"/>
      <c r="G11" s="57"/>
      <c r="H11" s="57"/>
      <c r="I11" s="57"/>
      <c r="J11" s="57"/>
      <c r="K11" s="57"/>
      <c r="L11" s="57"/>
      <c r="M11" s="57"/>
      <c r="N11" s="57">
        <v>2</v>
      </c>
      <c r="O11" s="57">
        <v>2</v>
      </c>
    </row>
    <row r="12" spans="1:15" x14ac:dyDescent="0.2">
      <c r="A12" s="69"/>
      <c r="B12" s="59" t="s">
        <v>9</v>
      </c>
      <c r="C12" s="60">
        <v>127</v>
      </c>
      <c r="D12" s="60">
        <v>16</v>
      </c>
      <c r="E12" s="60">
        <v>20</v>
      </c>
      <c r="F12" s="60">
        <v>25</v>
      </c>
      <c r="G12" s="60">
        <v>29</v>
      </c>
      <c r="H12" s="60">
        <v>29</v>
      </c>
      <c r="I12" s="60">
        <v>47</v>
      </c>
      <c r="J12" s="60">
        <v>34</v>
      </c>
      <c r="K12" s="60">
        <v>79</v>
      </c>
      <c r="L12" s="60">
        <v>97</v>
      </c>
      <c r="M12" s="60">
        <v>215</v>
      </c>
      <c r="N12" s="60">
        <v>341</v>
      </c>
      <c r="O12" s="60">
        <v>1059</v>
      </c>
    </row>
    <row r="13" spans="1:15" x14ac:dyDescent="0.2">
      <c r="A13" s="70"/>
      <c r="B13" s="61" t="s">
        <v>10</v>
      </c>
      <c r="C13" s="62">
        <v>0.11992445703493899</v>
      </c>
      <c r="D13" s="62">
        <v>1.51085930122757E-2</v>
      </c>
      <c r="E13" s="62">
        <v>1.8885741265344699E-2</v>
      </c>
      <c r="F13" s="62">
        <v>2.3607176581680801E-2</v>
      </c>
      <c r="G13" s="62">
        <v>2.7384324834749799E-2</v>
      </c>
      <c r="H13" s="62">
        <v>2.7384324834749799E-2</v>
      </c>
      <c r="I13" s="62">
        <v>4.4381491973559999E-2</v>
      </c>
      <c r="J13" s="62">
        <v>3.2105760151085898E-2</v>
      </c>
      <c r="K13" s="62">
        <v>7.4598677998111401E-2</v>
      </c>
      <c r="L13" s="62">
        <v>9.1595845136921594E-2</v>
      </c>
      <c r="M13" s="62">
        <v>0.20302171860245499</v>
      </c>
      <c r="N13" s="62">
        <v>0.32200188857412698</v>
      </c>
      <c r="O13" s="62">
        <v>1</v>
      </c>
    </row>
    <row r="14" spans="1:15" x14ac:dyDescent="0.2">
      <c r="C14" s="64"/>
      <c r="D14" s="64"/>
      <c r="E14" s="64"/>
      <c r="F14" s="64"/>
      <c r="G14" s="64"/>
    </row>
    <row r="15" spans="1:15" ht="12.75" customHeight="1" x14ac:dyDescent="0.2">
      <c r="A15" s="68" t="s">
        <v>25</v>
      </c>
      <c r="B15" s="56" t="s">
        <v>4</v>
      </c>
      <c r="C15" s="57">
        <v>1</v>
      </c>
      <c r="D15" s="57">
        <v>1</v>
      </c>
      <c r="E15" s="57">
        <v>1</v>
      </c>
      <c r="F15" s="57">
        <v>2</v>
      </c>
      <c r="G15" s="57"/>
      <c r="H15" s="57"/>
      <c r="I15" s="57">
        <v>2</v>
      </c>
      <c r="J15" s="57">
        <v>4</v>
      </c>
      <c r="K15" s="57">
        <v>10</v>
      </c>
      <c r="L15" s="57">
        <v>20</v>
      </c>
      <c r="M15" s="57">
        <v>47</v>
      </c>
      <c r="N15" s="57">
        <v>134</v>
      </c>
      <c r="O15" s="57">
        <v>222</v>
      </c>
    </row>
    <row r="16" spans="1:15" x14ac:dyDescent="0.2">
      <c r="A16" s="69"/>
      <c r="B16" s="56" t="s">
        <v>5</v>
      </c>
      <c r="C16" s="57">
        <v>32</v>
      </c>
      <c r="D16" s="57">
        <v>5</v>
      </c>
      <c r="E16" s="57">
        <v>11</v>
      </c>
      <c r="F16" s="57">
        <v>11</v>
      </c>
      <c r="G16" s="57">
        <v>16</v>
      </c>
      <c r="H16" s="57">
        <v>18</v>
      </c>
      <c r="I16" s="57">
        <v>29</v>
      </c>
      <c r="J16" s="57">
        <v>25</v>
      </c>
      <c r="K16" s="57">
        <v>30</v>
      </c>
      <c r="L16" s="57">
        <v>35</v>
      </c>
      <c r="M16" s="57">
        <v>48</v>
      </c>
      <c r="N16" s="57">
        <v>39</v>
      </c>
      <c r="O16" s="57">
        <v>299</v>
      </c>
    </row>
    <row r="17" spans="1:15" x14ac:dyDescent="0.2">
      <c r="A17" s="69"/>
      <c r="B17" s="56" t="s">
        <v>6</v>
      </c>
      <c r="C17" s="57">
        <v>2</v>
      </c>
      <c r="D17" s="57"/>
      <c r="E17" s="57"/>
      <c r="F17" s="57"/>
      <c r="G17" s="57"/>
      <c r="H17" s="57"/>
      <c r="I17" s="57">
        <v>1</v>
      </c>
      <c r="J17" s="57">
        <v>1</v>
      </c>
      <c r="K17" s="57"/>
      <c r="L17" s="57"/>
      <c r="M17" s="57"/>
      <c r="N17" s="57">
        <v>18</v>
      </c>
      <c r="O17" s="57">
        <v>22</v>
      </c>
    </row>
    <row r="18" spans="1:15" x14ac:dyDescent="0.2">
      <c r="A18" s="69"/>
      <c r="B18" s="56" t="s">
        <v>7</v>
      </c>
      <c r="C18" s="57">
        <v>41</v>
      </c>
      <c r="D18" s="57">
        <v>2</v>
      </c>
      <c r="E18" s="57">
        <v>1</v>
      </c>
      <c r="F18" s="57">
        <v>5</v>
      </c>
      <c r="G18" s="57">
        <v>6</v>
      </c>
      <c r="H18" s="57">
        <v>6</v>
      </c>
      <c r="I18" s="57">
        <v>16</v>
      </c>
      <c r="J18" s="57">
        <v>14</v>
      </c>
      <c r="K18" s="57">
        <v>10</v>
      </c>
      <c r="L18" s="57">
        <v>15</v>
      </c>
      <c r="M18" s="57">
        <v>15</v>
      </c>
      <c r="N18" s="57">
        <v>7</v>
      </c>
      <c r="O18" s="57">
        <v>138</v>
      </c>
    </row>
    <row r="19" spans="1:15" x14ac:dyDescent="0.2">
      <c r="A19" s="69"/>
      <c r="B19" s="56" t="s">
        <v>8</v>
      </c>
      <c r="C19" s="57"/>
      <c r="D19" s="58"/>
      <c r="E19" s="58">
        <v>15</v>
      </c>
      <c r="F19" s="57"/>
      <c r="G19" s="57"/>
      <c r="H19" s="57"/>
      <c r="I19" s="57"/>
      <c r="J19" s="57"/>
      <c r="K19" s="57"/>
      <c r="L19" s="57"/>
      <c r="M19" s="57"/>
      <c r="N19" s="57">
        <v>3</v>
      </c>
      <c r="O19" s="57">
        <v>18</v>
      </c>
    </row>
    <row r="20" spans="1:15" x14ac:dyDescent="0.2">
      <c r="A20" s="69"/>
      <c r="B20" s="59" t="s">
        <v>9</v>
      </c>
      <c r="C20" s="60">
        <v>76</v>
      </c>
      <c r="D20" s="60">
        <v>8</v>
      </c>
      <c r="E20" s="60">
        <v>28</v>
      </c>
      <c r="F20" s="60">
        <v>18</v>
      </c>
      <c r="G20" s="60">
        <v>22</v>
      </c>
      <c r="H20" s="60">
        <v>24</v>
      </c>
      <c r="I20" s="60">
        <v>48</v>
      </c>
      <c r="J20" s="60">
        <v>44</v>
      </c>
      <c r="K20" s="60">
        <v>50</v>
      </c>
      <c r="L20" s="60">
        <v>70</v>
      </c>
      <c r="M20" s="60">
        <v>110</v>
      </c>
      <c r="N20" s="60">
        <v>201</v>
      </c>
      <c r="O20" s="60">
        <v>699</v>
      </c>
    </row>
    <row r="21" spans="1:15" x14ac:dyDescent="0.2">
      <c r="A21" s="70"/>
      <c r="B21" s="61" t="s">
        <v>10</v>
      </c>
      <c r="C21" s="62">
        <v>0.108726752503577</v>
      </c>
      <c r="D21" s="62">
        <v>1.1444921316166E-2</v>
      </c>
      <c r="E21" s="62">
        <v>4.0057224606580802E-2</v>
      </c>
      <c r="F21" s="62">
        <v>2.5751072961373401E-2</v>
      </c>
      <c r="G21" s="62">
        <v>3.1473533619456401E-2</v>
      </c>
      <c r="H21" s="62">
        <v>3.4334763948497903E-2</v>
      </c>
      <c r="I21" s="62">
        <v>6.8669527896995694E-2</v>
      </c>
      <c r="J21" s="62">
        <v>6.2947067238912705E-2</v>
      </c>
      <c r="K21" s="62">
        <v>7.1530758226037203E-2</v>
      </c>
      <c r="L21" s="62">
        <v>0.100143061516452</v>
      </c>
      <c r="M21" s="62">
        <v>0.157367668097282</v>
      </c>
      <c r="N21" s="62">
        <v>0.28755364806867001</v>
      </c>
      <c r="O21" s="62">
        <v>1</v>
      </c>
    </row>
    <row r="22" spans="1:15" x14ac:dyDescent="0.2">
      <c r="C22" s="64"/>
      <c r="D22" s="64"/>
      <c r="E22" s="64"/>
      <c r="F22" s="64"/>
      <c r="G22" s="64"/>
    </row>
    <row r="23" spans="1:15" ht="12.75" customHeight="1" x14ac:dyDescent="0.2">
      <c r="A23" s="68" t="s">
        <v>26</v>
      </c>
      <c r="B23" s="56" t="s">
        <v>4</v>
      </c>
      <c r="C23" s="57">
        <v>1</v>
      </c>
      <c r="D23" s="57">
        <v>2</v>
      </c>
      <c r="E23" s="57">
        <v>11</v>
      </c>
      <c r="F23" s="57">
        <v>6</v>
      </c>
      <c r="G23" s="57">
        <v>3</v>
      </c>
      <c r="H23" s="57">
        <v>12</v>
      </c>
      <c r="I23" s="57">
        <v>11</v>
      </c>
      <c r="J23" s="57">
        <v>3</v>
      </c>
      <c r="K23" s="57">
        <v>4</v>
      </c>
      <c r="L23" s="57">
        <v>5</v>
      </c>
      <c r="M23" s="57">
        <v>103</v>
      </c>
      <c r="N23" s="57">
        <v>79</v>
      </c>
      <c r="O23" s="57">
        <v>240</v>
      </c>
    </row>
    <row r="24" spans="1:15" x14ac:dyDescent="0.2">
      <c r="A24" s="69"/>
      <c r="B24" s="56" t="s">
        <v>5</v>
      </c>
      <c r="C24" s="57">
        <v>67</v>
      </c>
      <c r="D24" s="57">
        <v>7</v>
      </c>
      <c r="E24" s="57">
        <v>7</v>
      </c>
      <c r="F24" s="57">
        <v>8</v>
      </c>
      <c r="G24" s="57">
        <v>18</v>
      </c>
      <c r="H24" s="57">
        <v>18</v>
      </c>
      <c r="I24" s="57">
        <v>43</v>
      </c>
      <c r="J24" s="57">
        <v>21</v>
      </c>
      <c r="K24" s="57">
        <v>42</v>
      </c>
      <c r="L24" s="57">
        <v>47</v>
      </c>
      <c r="M24" s="57">
        <v>68</v>
      </c>
      <c r="N24" s="57">
        <v>45</v>
      </c>
      <c r="O24" s="57">
        <v>391</v>
      </c>
    </row>
    <row r="25" spans="1:15" x14ac:dyDescent="0.2">
      <c r="A25" s="69"/>
      <c r="B25" s="56" t="s">
        <v>6</v>
      </c>
      <c r="C25" s="57">
        <v>3</v>
      </c>
      <c r="D25" s="57"/>
      <c r="E25" s="57">
        <v>1</v>
      </c>
      <c r="F25" s="57"/>
      <c r="G25" s="57"/>
      <c r="H25" s="57"/>
      <c r="I25" s="57"/>
      <c r="J25" s="57"/>
      <c r="K25" s="57"/>
      <c r="L25" s="57">
        <v>1</v>
      </c>
      <c r="M25" s="57">
        <v>3</v>
      </c>
      <c r="N25" s="57">
        <v>6</v>
      </c>
      <c r="O25" s="57">
        <v>14</v>
      </c>
    </row>
    <row r="26" spans="1:15" x14ac:dyDescent="0.2">
      <c r="A26" s="69"/>
      <c r="B26" s="56" t="s">
        <v>7</v>
      </c>
      <c r="C26" s="57">
        <v>37</v>
      </c>
      <c r="D26" s="57"/>
      <c r="E26" s="57">
        <v>3</v>
      </c>
      <c r="F26" s="57">
        <v>4</v>
      </c>
      <c r="G26" s="57">
        <v>15</v>
      </c>
      <c r="H26" s="57">
        <v>6</v>
      </c>
      <c r="I26" s="57">
        <v>9</v>
      </c>
      <c r="J26" s="57">
        <v>12</v>
      </c>
      <c r="K26" s="57">
        <v>14</v>
      </c>
      <c r="L26" s="57">
        <v>22</v>
      </c>
      <c r="M26" s="57">
        <v>23</v>
      </c>
      <c r="N26" s="57">
        <v>7</v>
      </c>
      <c r="O26" s="57">
        <v>152</v>
      </c>
    </row>
    <row r="27" spans="1:15" x14ac:dyDescent="0.2">
      <c r="A27" s="69"/>
      <c r="B27" s="56" t="s">
        <v>8</v>
      </c>
      <c r="C27" s="57"/>
      <c r="D27" s="58"/>
      <c r="E27" s="58"/>
      <c r="F27" s="57"/>
      <c r="G27" s="57"/>
      <c r="H27" s="57"/>
      <c r="I27" s="57"/>
      <c r="J27" s="57"/>
      <c r="K27" s="57"/>
      <c r="L27" s="57"/>
      <c r="M27" s="57">
        <v>3</v>
      </c>
      <c r="N27" s="57">
        <v>2</v>
      </c>
      <c r="O27" s="57">
        <v>5</v>
      </c>
    </row>
    <row r="28" spans="1:15" x14ac:dyDescent="0.2">
      <c r="A28" s="69"/>
      <c r="B28" s="59" t="s">
        <v>9</v>
      </c>
      <c r="C28" s="60">
        <v>108</v>
      </c>
      <c r="D28" s="60">
        <v>9</v>
      </c>
      <c r="E28" s="60">
        <v>22</v>
      </c>
      <c r="F28" s="60">
        <v>18</v>
      </c>
      <c r="G28" s="60">
        <v>36</v>
      </c>
      <c r="H28" s="60">
        <v>36</v>
      </c>
      <c r="I28" s="60">
        <v>63</v>
      </c>
      <c r="J28" s="60">
        <v>36</v>
      </c>
      <c r="K28" s="60">
        <v>60</v>
      </c>
      <c r="L28" s="60">
        <v>75</v>
      </c>
      <c r="M28" s="60">
        <v>200</v>
      </c>
      <c r="N28" s="60">
        <v>139</v>
      </c>
      <c r="O28" s="60">
        <v>802</v>
      </c>
    </row>
    <row r="29" spans="1:15" x14ac:dyDescent="0.2">
      <c r="A29" s="70"/>
      <c r="B29" s="61" t="s">
        <v>10</v>
      </c>
      <c r="C29" s="62">
        <v>0.134663341645885</v>
      </c>
      <c r="D29" s="62">
        <v>1.12219451371571E-2</v>
      </c>
      <c r="E29" s="62">
        <v>2.7431421446384E-2</v>
      </c>
      <c r="F29" s="62">
        <v>2.2443890274314201E-2</v>
      </c>
      <c r="G29" s="62">
        <v>4.4887780548628402E-2</v>
      </c>
      <c r="H29" s="62">
        <v>4.4887780548628402E-2</v>
      </c>
      <c r="I29" s="62">
        <v>7.8553615960099799E-2</v>
      </c>
      <c r="J29" s="62">
        <v>4.4887780548628402E-2</v>
      </c>
      <c r="K29" s="62">
        <v>7.4812967581047399E-2</v>
      </c>
      <c r="L29" s="62">
        <v>9.3516209476309203E-2</v>
      </c>
      <c r="M29" s="62">
        <v>0.24937655860349101</v>
      </c>
      <c r="N29" s="62">
        <v>0.17331670822942599</v>
      </c>
      <c r="O29" s="62">
        <v>1</v>
      </c>
    </row>
    <row r="31" spans="1:15" x14ac:dyDescent="0.2">
      <c r="A31" s="45" t="s">
        <v>39</v>
      </c>
    </row>
    <row r="32" spans="1:15" x14ac:dyDescent="0.2">
      <c r="A32" s="46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270734-1009-47CE-A770-064E3742F932}"/>
</file>

<file path=customXml/itemProps2.xml><?xml version="1.0" encoding="utf-8"?>
<ds:datastoreItem xmlns:ds="http://schemas.openxmlformats.org/officeDocument/2006/customXml" ds:itemID="{467EDA83-A429-4E00-A549-3BF7B5D21672}"/>
</file>

<file path=customXml/itemProps3.xml><?xml version="1.0" encoding="utf-8"?>
<ds:datastoreItem xmlns:ds="http://schemas.openxmlformats.org/officeDocument/2006/customXml" ds:itemID="{6D7D7101-BC0D-4425-8E8D-7A394485B8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2016-09-26T12:28:46Z</cp:lastPrinted>
  <dcterms:created xsi:type="dcterms:W3CDTF">2016-09-16T06:56:02Z</dcterms:created>
  <dcterms:modified xsi:type="dcterms:W3CDTF">2018-10-05T11:40:05Z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