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3 trim 2019\monitoraggio_distrettuale_xWebstat\"/>
    </mc:Choice>
  </mc:AlternateContent>
  <bookViews>
    <workbookView xWindow="0" yWindow="0" windowWidth="28800" windowHeight="11700"/>
  </bookViews>
  <sheets>
    <sheet name="Flussi_campob" sheetId="1" r:id="rId1"/>
    <sheet name="varpend_campob" sheetId="2" r:id="rId2"/>
  </sheets>
  <definedNames>
    <definedName name="_xlnm._FilterDatabase" localSheetId="0" hidden="1">Flussi_campob!$A$5:$B$9</definedName>
    <definedName name="_xlnm._FilterDatabase" localSheetId="1" hidden="1">varpend_campob!$A$5:$E$5</definedName>
    <definedName name="_xlnm.Print_Area" localSheetId="0">Flussi_campob!$A$1:$D$40</definedName>
    <definedName name="_xlnm.Print_Area" localSheetId="1">varpend_campob!$A$1:$E$17</definedName>
    <definedName name="_xlnm.Print_Titles" localSheetId="0">Flussi_campob!$5:$5</definedName>
  </definedNames>
  <calcPr calcId="162913"/>
</workbook>
</file>

<file path=xl/calcChain.xml><?xml version="1.0" encoding="utf-8"?>
<calcChain xmlns="http://schemas.openxmlformats.org/spreadsheetml/2006/main">
  <c r="E13" i="2" l="1"/>
  <c r="G36" i="1" l="1"/>
  <c r="E28" i="1"/>
  <c r="G11" i="1" l="1"/>
  <c r="G20" i="1"/>
  <c r="G28" i="1"/>
  <c r="E36" i="1" l="1"/>
  <c r="E9" i="2" l="1"/>
  <c r="E11" i="2"/>
  <c r="E7" i="2"/>
  <c r="E20" i="1" l="1"/>
  <c r="E11" i="1" l="1"/>
  <c r="D34" i="1"/>
  <c r="C34" i="1"/>
  <c r="C36" i="1" l="1"/>
  <c r="D26" i="1"/>
  <c r="C26" i="1"/>
  <c r="D18" i="1"/>
  <c r="C18" i="1"/>
  <c r="D9" i="1"/>
  <c r="C9" i="1"/>
  <c r="C28" i="1" l="1"/>
  <c r="C11" i="1"/>
  <c r="C20" i="1"/>
</calcChain>
</file>

<file path=xl/sharedStrings.xml><?xml version="1.0" encoding="utf-8"?>
<sst xmlns="http://schemas.openxmlformats.org/spreadsheetml/2006/main" count="62" uniqueCount="32">
  <si>
    <t>Distretto di Campobasso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</si>
  <si>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</si>
  <si>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</si>
  <si>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</si>
  <si>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Campobasso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</si>
  <si>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</si>
  <si>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</si>
  <si>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</si>
  <si>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</si>
  <si>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</si>
  <si>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Campobasso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</si>
  <si>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</si>
  <si>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</si>
  <si>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</si>
  <si>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</si>
  <si>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</si>
  <si>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</si>
  <si>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Isernia</t>
  </si>
  <si>
    <t>Tribunale Ordinario di Larino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</si>
  <si>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</si>
  <si>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</si>
  <si>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</si>
  <si>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Campobasso</t>
  </si>
  <si>
    <t>Iscritti 2017</t>
  </si>
  <si>
    <t>Definiti 2017</t>
  </si>
  <si>
    <t>Iscritti 2018</t>
  </si>
  <si>
    <t>Definiti 2018</t>
  </si>
  <si>
    <t>Pendenti al 31/12/2016</t>
  </si>
  <si>
    <t>SETTORE PENALE. Anni 2017 - 30 settembre 2019, registro autori di reato noti</t>
  </si>
  <si>
    <t>"Iscritti 
gen-set '19"</t>
  </si>
  <si>
    <t>"Definiti gen-set '19"</t>
  </si>
  <si>
    <t>Pendenti al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</si>
</sst>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>
      <alignment horizontal="right" wrapText="1"/>
    </xf>
    <xf numFmtId="0" fontId="9" fillId="2" borderId="4" xfId="0" applyFont="1" applyFill="1" applyBorder="1"/>
    <xf numFmtId="3" fontId="10" fillId="2" borderId="1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2" fillId="2" borderId="1" xfId="2" applyFont="1" applyFill="1" applyBorder="1" applyAlignment="1">
      <alignment wrapText="1"/>
    </xf>
    <xf numFmtId="0" fontId="8" fillId="2" borderId="2" xfId="2" applyFont="1" applyFill="1" applyBorder="1" applyAlignment="1">
      <alignment horizontal="right" wrapText="1"/>
    </xf>
    <xf numFmtId="0" fontId="8" fillId="2" borderId="2" xfId="2" applyFont="1" applyFill="1" applyBorder="1" applyAlignment="1">
      <alignment wrapText="1"/>
    </xf>
    <xf numFmtId="0" fontId="8" fillId="2" borderId="3" xfId="2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3" fontId="10" fillId="2" borderId="6" xfId="2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2" applyNumberFormat="1" applyFont="1" applyFill="1" applyBorder="1" applyAlignment="1">
      <alignment horizontal="right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16" fillId="0" borderId="0" xfId="0" applyFont="1"/>
    <xf numFmtId="0" fontId="13" fillId="2" borderId="0" xfId="0" applyFont="1" applyFill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165" fontId="6" fillId="2" borderId="5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3"/>
    <cellStyle name="Normale 10 2" xfId="4"/>
    <cellStyle name="Normale 10 2 2" xfId="5"/>
    <cellStyle name="Normale 10 3" xfId="6"/>
    <cellStyle name="Normale 10 4" xfId="7"/>
    <cellStyle name="Normale 11" xfId="8"/>
    <cellStyle name="Normale 12" xfId="9"/>
    <cellStyle name="Normale 13" xfId="10"/>
    <cellStyle name="Normale 13 2" xfId="11"/>
    <cellStyle name="Normale 14" xfId="12"/>
    <cellStyle name="Normale 14 2" xfId="13"/>
    <cellStyle name="Normale 15" xfId="14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topLeftCell="A7" zoomScaleNormal="100" workbookViewId="0">
      <selection activeCell="G30" sqref="G30:H34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8.88671875" style="2" customWidth="1"/>
    <col min="4" max="4" width="9.109375" style="2" customWidth="1"/>
    <col min="5" max="5" width="8.88671875" style="2" customWidth="1"/>
    <col min="6" max="6" width="9.109375" style="2" customWidth="1"/>
    <col min="7" max="7" width="8.88671875" style="2" customWidth="1"/>
    <col min="8" max="8" width="9.109375" style="2" customWidth="1"/>
    <col min="9" max="9" width="5.6640625" style="2" customWidth="1"/>
    <col min="10" max="12" width="4.6640625" style="2" customWidth="1"/>
    <col min="13" max="13" width="5.6640625" style="2" customWidth="1"/>
    <col min="14" max="16384" width="9.109375" style="2"/>
  </cols>
  <sheetData>
    <row r="1" spans="1:8" ht="15.6" x14ac:dyDescent="0.3">
      <c r="A1" s="1" t="s">
        <v>0</v>
      </c>
    </row>
    <row r="2" spans="1:8" ht="14.4" x14ac:dyDescent="0.3">
      <c r="A2" s="3" t="s">
        <v>1</v>
      </c>
    </row>
    <row r="3" spans="1:8" x14ac:dyDescent="0.3">
      <c r="A3" s="38" t="s">
        <v>28</v>
      </c>
    </row>
    <row r="4" spans="1:8" ht="6.75" customHeight="1" x14ac:dyDescent="0.3"/>
    <row r="5" spans="1:8" ht="48" customHeight="1" x14ac:dyDescent="0.3">
      <c r="A5" s="4" t="s">
        <v>2</v>
      </c>
      <c r="B5" s="4" t="s">
        <v>3</v>
      </c>
      <c r="C5" s="5" t="s">
        <v>23</v>
      </c>
      <c r="D5" s="5" t="s">
        <v>24</v>
      </c>
      <c r="E5" s="5" t="s">
        <v>25</v>
      </c>
      <c r="F5" s="5" t="s">
        <v>26</v>
      </c>
      <c r="G5" s="5" t="s">
        <v>29</v>
      </c>
      <c r="H5" s="5" t="s">
        <v>30</v>
      </c>
    </row>
    <row r="6" spans="1:8" x14ac:dyDescent="0.3">
      <c r="A6" s="47" t="s">
        <v>4</v>
      </c>
      <c r="B6" s="6" t="s">
        <v>5</v>
      </c>
      <c r="C6" s="7">
        <v>602</v>
      </c>
      <c r="D6" s="7">
        <v>663</v>
      </c>
      <c r="E6" s="7">
        <v>568</v>
      </c>
      <c r="F6" s="7">
        <v>747</v>
      </c>
      <c r="G6" s="7">
        <v>433</v>
      </c>
      <c r="H6" s="7">
        <v>493</v>
      </c>
    </row>
    <row r="7" spans="1:8" x14ac:dyDescent="0.3">
      <c r="A7" s="47"/>
      <c r="B7" s="6" t="s">
        <v>6</v>
      </c>
      <c r="C7" s="7">
        <v>1</v>
      </c>
      <c r="D7" s="7">
        <v>2</v>
      </c>
      <c r="E7" s="7">
        <v>1</v>
      </c>
      <c r="F7" s="7">
        <v>1</v>
      </c>
      <c r="G7" s="7">
        <v>0</v>
      </c>
      <c r="H7" s="7">
        <v>0</v>
      </c>
    </row>
    <row r="8" spans="1:8" x14ac:dyDescent="0.3">
      <c r="A8" s="47"/>
      <c r="B8" s="6" t="s">
        <v>7</v>
      </c>
      <c r="C8" s="8">
        <v>4</v>
      </c>
      <c r="D8" s="8">
        <v>6</v>
      </c>
      <c r="E8" s="8">
        <v>3</v>
      </c>
      <c r="F8" s="8">
        <v>5</v>
      </c>
      <c r="G8" s="8">
        <v>6</v>
      </c>
      <c r="H8" s="8">
        <v>4</v>
      </c>
    </row>
    <row r="9" spans="1:8" x14ac:dyDescent="0.3">
      <c r="A9" s="47"/>
      <c r="B9" s="9" t="s">
        <v>8</v>
      </c>
      <c r="C9" s="10">
        <f t="shared" ref="C9:D9" si="0">SUM(C6:C8)</f>
        <v>607</v>
      </c>
      <c r="D9" s="10">
        <f t="shared" si="0"/>
        <v>671</v>
      </c>
      <c r="E9" s="10">
        <v>572</v>
      </c>
      <c r="F9" s="10">
        <v>753</v>
      </c>
      <c r="G9" s="10">
        <v>439</v>
      </c>
      <c r="H9" s="10">
        <v>497</v>
      </c>
    </row>
    <row r="10" spans="1:8" ht="7.2" customHeight="1" x14ac:dyDescent="0.3">
      <c r="A10" s="11"/>
      <c r="B10" s="12"/>
      <c r="C10" s="13"/>
      <c r="D10" s="13"/>
      <c r="E10" s="13"/>
      <c r="F10" s="13"/>
      <c r="G10" s="13"/>
      <c r="H10" s="13"/>
    </row>
    <row r="11" spans="1:8" ht="14.4" customHeight="1" x14ac:dyDescent="0.3">
      <c r="A11" s="11"/>
      <c r="B11" s="14" t="s">
        <v>9</v>
      </c>
      <c r="C11" s="40">
        <f>D9/C9</f>
        <v>1.1054365733113674</v>
      </c>
      <c r="D11" s="41"/>
      <c r="E11" s="40">
        <f>F9/E9</f>
        <v>1.3164335664335665</v>
      </c>
      <c r="F11" s="41"/>
      <c r="G11" s="40">
        <f>H9/G9</f>
        <v>1.132118451025057</v>
      </c>
      <c r="H11" s="41"/>
    </row>
    <row r="12" spans="1:8" x14ac:dyDescent="0.3">
      <c r="C12" s="15"/>
      <c r="D12" s="15"/>
      <c r="E12" s="15"/>
      <c r="F12" s="15"/>
      <c r="G12" s="15"/>
      <c r="H12" s="15"/>
    </row>
    <row r="13" spans="1:8" x14ac:dyDescent="0.3">
      <c r="A13" s="47" t="s">
        <v>10</v>
      </c>
      <c r="B13" s="16" t="s">
        <v>11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</row>
    <row r="14" spans="1:8" x14ac:dyDescent="0.3">
      <c r="A14" s="47" t="s">
        <v>12</v>
      </c>
      <c r="B14" s="16" t="s">
        <v>13</v>
      </c>
      <c r="C14" s="7">
        <v>18</v>
      </c>
      <c r="D14" s="7">
        <v>13</v>
      </c>
      <c r="E14" s="7">
        <v>26</v>
      </c>
      <c r="F14" s="7">
        <v>27</v>
      </c>
      <c r="G14" s="7">
        <v>18</v>
      </c>
      <c r="H14" s="7">
        <v>23</v>
      </c>
    </row>
    <row r="15" spans="1:8" x14ac:dyDescent="0.3">
      <c r="A15" s="47" t="s">
        <v>12</v>
      </c>
      <c r="B15" s="18" t="s">
        <v>14</v>
      </c>
      <c r="C15" s="7">
        <v>567</v>
      </c>
      <c r="D15" s="7">
        <v>607</v>
      </c>
      <c r="E15" s="7">
        <v>645</v>
      </c>
      <c r="F15" s="7">
        <v>576</v>
      </c>
      <c r="G15" s="7">
        <v>513</v>
      </c>
      <c r="H15" s="7">
        <v>515</v>
      </c>
    </row>
    <row r="16" spans="1:8" ht="21.6" x14ac:dyDescent="0.3">
      <c r="A16" s="47" t="s">
        <v>12</v>
      </c>
      <c r="B16" s="19" t="s">
        <v>15</v>
      </c>
      <c r="C16" s="7">
        <v>10</v>
      </c>
      <c r="D16" s="7">
        <v>9</v>
      </c>
      <c r="E16" s="7">
        <v>20</v>
      </c>
      <c r="F16" s="7">
        <v>17</v>
      </c>
      <c r="G16" s="7">
        <v>21</v>
      </c>
      <c r="H16" s="7">
        <v>9</v>
      </c>
    </row>
    <row r="17" spans="1:8" x14ac:dyDescent="0.3">
      <c r="A17" s="47" t="s">
        <v>12</v>
      </c>
      <c r="B17" s="20" t="s">
        <v>16</v>
      </c>
      <c r="C17" s="8">
        <v>2347</v>
      </c>
      <c r="D17" s="8">
        <v>2334</v>
      </c>
      <c r="E17" s="8">
        <v>2299</v>
      </c>
      <c r="F17" s="8">
        <v>2251</v>
      </c>
      <c r="G17" s="8">
        <v>1599</v>
      </c>
      <c r="H17" s="8">
        <v>1478</v>
      </c>
    </row>
    <row r="18" spans="1:8" x14ac:dyDescent="0.3">
      <c r="A18" s="47" t="s">
        <v>12</v>
      </c>
      <c r="B18" s="14" t="s">
        <v>8</v>
      </c>
      <c r="C18" s="21">
        <f t="shared" ref="C18:D18" si="1">SUM(C13:C17)</f>
        <v>2942</v>
      </c>
      <c r="D18" s="21">
        <f t="shared" si="1"/>
        <v>2963</v>
      </c>
      <c r="E18" s="21">
        <v>2990</v>
      </c>
      <c r="F18" s="21">
        <v>2871</v>
      </c>
      <c r="G18" s="21">
        <v>2151</v>
      </c>
      <c r="H18" s="21">
        <v>2025</v>
      </c>
    </row>
    <row r="19" spans="1:8" ht="6" customHeight="1" x14ac:dyDescent="0.3">
      <c r="A19" s="11"/>
      <c r="B19" s="22"/>
      <c r="C19" s="23"/>
      <c r="D19" s="23"/>
      <c r="E19" s="23"/>
      <c r="F19" s="23"/>
      <c r="G19" s="23"/>
      <c r="H19" s="23"/>
    </row>
    <row r="20" spans="1:8" ht="13.95" customHeight="1" x14ac:dyDescent="0.3">
      <c r="A20" s="11"/>
      <c r="B20" s="14" t="s">
        <v>9</v>
      </c>
      <c r="C20" s="40">
        <f>D18/C18</f>
        <v>1.0071380013596194</v>
      </c>
      <c r="D20" s="41"/>
      <c r="E20" s="40">
        <f>F18/E18</f>
        <v>0.96020066889632105</v>
      </c>
      <c r="F20" s="41"/>
      <c r="G20" s="40">
        <f>H18/G18</f>
        <v>0.94142259414225937</v>
      </c>
      <c r="H20" s="41"/>
    </row>
    <row r="21" spans="1:8" ht="7.5" customHeight="1" x14ac:dyDescent="0.3">
      <c r="A21" s="11"/>
      <c r="B21" s="22"/>
      <c r="C21" s="23"/>
      <c r="D21" s="23"/>
      <c r="E21" s="23"/>
      <c r="F21" s="23"/>
      <c r="G21" s="23"/>
      <c r="H21" s="23"/>
    </row>
    <row r="22" spans="1:8" ht="13.95" customHeight="1" x14ac:dyDescent="0.3">
      <c r="A22" s="42" t="s">
        <v>17</v>
      </c>
      <c r="B22" s="16" t="s">
        <v>13</v>
      </c>
      <c r="C22" s="7">
        <v>19</v>
      </c>
      <c r="D22" s="7">
        <v>13</v>
      </c>
      <c r="E22" s="7">
        <v>21</v>
      </c>
      <c r="F22" s="7">
        <v>20</v>
      </c>
      <c r="G22" s="7">
        <v>11</v>
      </c>
      <c r="H22" s="7">
        <v>21</v>
      </c>
    </row>
    <row r="23" spans="1:8" ht="13.95" customHeight="1" x14ac:dyDescent="0.3">
      <c r="A23" s="43"/>
      <c r="B23" s="18" t="s">
        <v>14</v>
      </c>
      <c r="C23" s="7">
        <v>811</v>
      </c>
      <c r="D23" s="7">
        <v>619</v>
      </c>
      <c r="E23" s="7">
        <v>615</v>
      </c>
      <c r="F23" s="7">
        <v>625</v>
      </c>
      <c r="G23" s="7">
        <v>483</v>
      </c>
      <c r="H23" s="7">
        <v>507</v>
      </c>
    </row>
    <row r="24" spans="1:8" ht="21.6" customHeight="1" x14ac:dyDescent="0.3">
      <c r="A24" s="43"/>
      <c r="B24" s="19" t="s">
        <v>15</v>
      </c>
      <c r="C24" s="7">
        <v>11</v>
      </c>
      <c r="D24" s="7">
        <v>7</v>
      </c>
      <c r="E24" s="7">
        <v>25</v>
      </c>
      <c r="F24" s="7">
        <v>10</v>
      </c>
      <c r="G24" s="7">
        <v>2</v>
      </c>
      <c r="H24" s="7">
        <v>18</v>
      </c>
    </row>
    <row r="25" spans="1:8" ht="13.95" customHeight="1" x14ac:dyDescent="0.3">
      <c r="A25" s="43"/>
      <c r="B25" s="20" t="s">
        <v>16</v>
      </c>
      <c r="C25" s="8">
        <v>1466</v>
      </c>
      <c r="D25" s="8">
        <v>1132</v>
      </c>
      <c r="E25" s="8">
        <v>1298</v>
      </c>
      <c r="F25" s="8">
        <v>946</v>
      </c>
      <c r="G25" s="8">
        <v>1029</v>
      </c>
      <c r="H25" s="8">
        <v>722</v>
      </c>
    </row>
    <row r="26" spans="1:8" ht="13.95" customHeight="1" x14ac:dyDescent="0.3">
      <c r="A26" s="44"/>
      <c r="B26" s="14" t="s">
        <v>8</v>
      </c>
      <c r="C26" s="21">
        <f t="shared" ref="C26:D26" si="2">SUM(C22:C25)</f>
        <v>2307</v>
      </c>
      <c r="D26" s="21">
        <f t="shared" si="2"/>
        <v>1771</v>
      </c>
      <c r="E26" s="21">
        <v>1959</v>
      </c>
      <c r="F26" s="21">
        <v>1601</v>
      </c>
      <c r="G26" s="21">
        <v>1525</v>
      </c>
      <c r="H26" s="21">
        <v>1268</v>
      </c>
    </row>
    <row r="27" spans="1:8" ht="6" customHeight="1" x14ac:dyDescent="0.3">
      <c r="A27" s="11"/>
      <c r="B27" s="22"/>
      <c r="C27" s="23"/>
      <c r="D27" s="23"/>
      <c r="E27" s="23"/>
      <c r="F27" s="23"/>
      <c r="G27" s="23"/>
      <c r="H27" s="23"/>
    </row>
    <row r="28" spans="1:8" x14ac:dyDescent="0.3">
      <c r="A28" s="11"/>
      <c r="B28" s="14" t="s">
        <v>9</v>
      </c>
      <c r="C28" s="40">
        <f>D26/C26</f>
        <v>0.76766363242306024</v>
      </c>
      <c r="D28" s="41"/>
      <c r="E28" s="40">
        <f>F26/E26</f>
        <v>0.8172537008677897</v>
      </c>
      <c r="F28" s="41"/>
      <c r="G28" s="40">
        <f>H26/G26</f>
        <v>0.8314754098360656</v>
      </c>
      <c r="H28" s="41"/>
    </row>
    <row r="29" spans="1:8" ht="7.5" customHeight="1" x14ac:dyDescent="0.3">
      <c r="A29" s="11"/>
      <c r="B29" s="22"/>
      <c r="C29" s="23"/>
      <c r="D29" s="23"/>
      <c r="E29" s="23"/>
      <c r="F29" s="23"/>
      <c r="G29" s="23"/>
      <c r="H29" s="23"/>
    </row>
    <row r="30" spans="1:8" ht="13.95" customHeight="1" x14ac:dyDescent="0.3">
      <c r="A30" s="42" t="s">
        <v>18</v>
      </c>
      <c r="B30" s="16" t="s">
        <v>13</v>
      </c>
      <c r="C30" s="7">
        <v>35</v>
      </c>
      <c r="D30" s="7">
        <v>54</v>
      </c>
      <c r="E30" s="7">
        <v>30</v>
      </c>
      <c r="F30" s="7">
        <v>74</v>
      </c>
      <c r="G30" s="7">
        <v>28</v>
      </c>
      <c r="H30" s="7">
        <v>27</v>
      </c>
    </row>
    <row r="31" spans="1:8" ht="15" customHeight="1" x14ac:dyDescent="0.3">
      <c r="A31" s="43"/>
      <c r="B31" s="18" t="s">
        <v>14</v>
      </c>
      <c r="C31" s="7">
        <v>954</v>
      </c>
      <c r="D31" s="7">
        <v>542</v>
      </c>
      <c r="E31" s="7">
        <v>683</v>
      </c>
      <c r="F31" s="7">
        <v>856</v>
      </c>
      <c r="G31" s="7">
        <v>640</v>
      </c>
      <c r="H31" s="7">
        <v>618</v>
      </c>
    </row>
    <row r="32" spans="1:8" ht="21.6" customHeight="1" x14ac:dyDescent="0.3">
      <c r="A32" s="43"/>
      <c r="B32" s="19" t="s">
        <v>15</v>
      </c>
      <c r="C32" s="7">
        <v>7</v>
      </c>
      <c r="D32" s="7">
        <v>18</v>
      </c>
      <c r="E32" s="7">
        <v>7</v>
      </c>
      <c r="F32" s="7">
        <v>10</v>
      </c>
      <c r="G32" s="7">
        <v>6</v>
      </c>
      <c r="H32" s="7">
        <v>0</v>
      </c>
    </row>
    <row r="33" spans="1:8" ht="13.95" customHeight="1" x14ac:dyDescent="0.3">
      <c r="A33" s="43"/>
      <c r="B33" s="20" t="s">
        <v>16</v>
      </c>
      <c r="C33" s="8">
        <v>2232</v>
      </c>
      <c r="D33" s="8">
        <v>2411</v>
      </c>
      <c r="E33" s="8">
        <v>1810</v>
      </c>
      <c r="F33" s="8">
        <v>1563</v>
      </c>
      <c r="G33" s="8">
        <v>1228</v>
      </c>
      <c r="H33" s="8">
        <v>1227</v>
      </c>
    </row>
    <row r="34" spans="1:8" ht="13.95" customHeight="1" x14ac:dyDescent="0.3">
      <c r="A34" s="44"/>
      <c r="B34" s="14" t="s">
        <v>8</v>
      </c>
      <c r="C34" s="21">
        <f>SUM(C30:C33)</f>
        <v>3228</v>
      </c>
      <c r="D34" s="21">
        <f t="shared" ref="D34" si="3">SUM(D30:D33)</f>
        <v>3025</v>
      </c>
      <c r="E34" s="21">
        <v>2530</v>
      </c>
      <c r="F34" s="21">
        <v>2503</v>
      </c>
      <c r="G34" s="21">
        <v>1902</v>
      </c>
      <c r="H34" s="21">
        <v>1872</v>
      </c>
    </row>
    <row r="35" spans="1:8" ht="6" customHeight="1" x14ac:dyDescent="0.3">
      <c r="A35" s="11"/>
      <c r="B35" s="22"/>
      <c r="C35" s="23"/>
      <c r="D35" s="23"/>
      <c r="E35" s="23"/>
      <c r="F35" s="23"/>
      <c r="G35" s="23"/>
      <c r="H35" s="23"/>
    </row>
    <row r="36" spans="1:8" ht="13.95" customHeight="1" x14ac:dyDescent="0.3">
      <c r="A36" s="11"/>
      <c r="B36" s="14" t="s">
        <v>9</v>
      </c>
      <c r="C36" s="40">
        <f>D34/C34</f>
        <v>0.93711276332094173</v>
      </c>
      <c r="D36" s="41"/>
      <c r="E36" s="40">
        <f>F34/E34</f>
        <v>0.98932806324110667</v>
      </c>
      <c r="F36" s="41"/>
      <c r="G36" s="45">
        <f>H34/G34</f>
        <v>0.98422712933753942</v>
      </c>
      <c r="H36" s="46"/>
    </row>
    <row r="37" spans="1:8" ht="7.5" customHeight="1" x14ac:dyDescent="0.3">
      <c r="A37" s="11"/>
      <c r="B37" s="22"/>
      <c r="C37" s="23"/>
      <c r="D37" s="23"/>
      <c r="E37" s="23"/>
      <c r="F37" s="23"/>
      <c r="G37" s="23"/>
      <c r="H37" s="23"/>
    </row>
    <row r="39" spans="1:8" x14ac:dyDescent="0.3">
      <c r="A39" s="39"/>
      <c r="B39" s="39"/>
    </row>
    <row r="40" spans="1:8" ht="32.4" customHeight="1" x14ac:dyDescent="0.3">
      <c r="A40" s="39" t="s">
        <v>19</v>
      </c>
      <c r="B40" s="39"/>
      <c r="C40" s="39"/>
      <c r="D40" s="39"/>
      <c r="E40" s="39"/>
      <c r="F40" s="39"/>
    </row>
  </sheetData>
  <mergeCells count="18">
    <mergeCell ref="G11:H11"/>
    <mergeCell ref="G20:H20"/>
    <mergeCell ref="G28:H28"/>
    <mergeCell ref="G36:H36"/>
    <mergeCell ref="A6:A9"/>
    <mergeCell ref="A13:A18"/>
    <mergeCell ref="A22:A26"/>
    <mergeCell ref="E11:F11"/>
    <mergeCell ref="E20:F20"/>
    <mergeCell ref="E28:F28"/>
    <mergeCell ref="E36:F36"/>
    <mergeCell ref="A40:F40"/>
    <mergeCell ref="C11:D11"/>
    <mergeCell ref="C20:D20"/>
    <mergeCell ref="C28:D28"/>
    <mergeCell ref="C36:D36"/>
    <mergeCell ref="A30:A34"/>
    <mergeCell ref="A39:B39"/>
  </mergeCells>
  <conditionalFormatting sqref="C11:D11">
    <cfRule type="cellIs" dxfId="46" priority="74" operator="lessThan">
      <formula>1</formula>
    </cfRule>
    <cfRule type="cellIs" dxfId="45" priority="75" operator="lessThan">
      <formula>1</formula>
    </cfRule>
    <cfRule type="cellIs" dxfId="44" priority="76" operator="lessThan">
      <formula>0.99</formula>
    </cfRule>
    <cfRule type="cellIs" dxfId="43" priority="77" operator="greaterThan">
      <formula>1</formula>
    </cfRule>
  </conditionalFormatting>
  <conditionalFormatting sqref="C20:D20">
    <cfRule type="cellIs" dxfId="42" priority="71" operator="lessThan">
      <formula>1</formula>
    </cfRule>
    <cfRule type="cellIs" dxfId="41" priority="72" operator="lessThan">
      <formula>0.99</formula>
    </cfRule>
    <cfRule type="cellIs" dxfId="40" priority="73" operator="greaterThan">
      <formula>1</formula>
    </cfRule>
  </conditionalFormatting>
  <conditionalFormatting sqref="C28:D28">
    <cfRule type="cellIs" dxfId="39" priority="68" operator="lessThan">
      <formula>1</formula>
    </cfRule>
    <cfRule type="cellIs" dxfId="38" priority="69" operator="lessThan">
      <formula>0.99</formula>
    </cfRule>
    <cfRule type="cellIs" dxfId="37" priority="70" operator="greaterThan">
      <formula>1</formula>
    </cfRule>
  </conditionalFormatting>
  <conditionalFormatting sqref="C36:D36">
    <cfRule type="cellIs" dxfId="36" priority="59" operator="lessThan">
      <formula>1</formula>
    </cfRule>
    <cfRule type="cellIs" dxfId="35" priority="60" operator="lessThan">
      <formula>0.99</formula>
    </cfRule>
    <cfRule type="cellIs" dxfId="34" priority="61" operator="greaterThan">
      <formula>1</formula>
    </cfRule>
  </conditionalFormatting>
  <conditionalFormatting sqref="E11:F11">
    <cfRule type="cellIs" dxfId="33" priority="42" operator="lessThan">
      <formula>1</formula>
    </cfRule>
    <cfRule type="cellIs" dxfId="32" priority="43" operator="lessThan">
      <formula>1</formula>
    </cfRule>
    <cfRule type="cellIs" dxfId="31" priority="44" operator="lessThan">
      <formula>0.99</formula>
    </cfRule>
    <cfRule type="cellIs" dxfId="30" priority="45" operator="greaterThan">
      <formula>1</formula>
    </cfRule>
  </conditionalFormatting>
  <conditionalFormatting sqref="E20:F20">
    <cfRule type="cellIs" dxfId="29" priority="39" operator="lessThan">
      <formula>1</formula>
    </cfRule>
    <cfRule type="cellIs" dxfId="28" priority="40" operator="lessThan">
      <formula>0.99</formula>
    </cfRule>
    <cfRule type="cellIs" dxfId="27" priority="41" operator="greaterThan">
      <formula>1</formula>
    </cfRule>
  </conditionalFormatting>
  <conditionalFormatting sqref="E36:F36">
    <cfRule type="cellIs" dxfId="26" priority="30" operator="lessThan">
      <formula>1</formula>
    </cfRule>
    <cfRule type="cellIs" dxfId="25" priority="31" operator="lessThan">
      <formula>0.99</formula>
    </cfRule>
    <cfRule type="cellIs" dxfId="24" priority="32" operator="greaterThan">
      <formula>1</formula>
    </cfRule>
  </conditionalFormatting>
  <conditionalFormatting sqref="G11:H11">
    <cfRule type="cellIs" dxfId="23" priority="13" operator="lessThan">
      <formula>1</formula>
    </cfRule>
    <cfRule type="cellIs" dxfId="22" priority="14" operator="lessThan">
      <formula>1</formula>
    </cfRule>
    <cfRule type="cellIs" dxfId="21" priority="15" operator="lessThan">
      <formula>0.99</formula>
    </cfRule>
    <cfRule type="cellIs" dxfId="20" priority="16" operator="greaterThan">
      <formula>1</formula>
    </cfRule>
  </conditionalFormatting>
  <conditionalFormatting sqref="G20:H20">
    <cfRule type="cellIs" dxfId="19" priority="10" operator="lessThan">
      <formula>1</formula>
    </cfRule>
    <cfRule type="cellIs" dxfId="18" priority="11" operator="lessThan">
      <formula>0.99</formula>
    </cfRule>
    <cfRule type="cellIs" dxfId="17" priority="12" operator="greaterThan">
      <formula>1</formula>
    </cfRule>
  </conditionalFormatting>
  <conditionalFormatting sqref="E28:F28">
    <cfRule type="cellIs" dxfId="16" priority="7" operator="lessThan">
      <formula>1</formula>
    </cfRule>
    <cfRule type="cellIs" dxfId="15" priority="8" operator="lessThan">
      <formula>0.99</formula>
    </cfRule>
    <cfRule type="cellIs" dxfId="14" priority="9" operator="greaterThan">
      <formula>1</formula>
    </cfRule>
  </conditionalFormatting>
  <conditionalFormatting sqref="G28:H28">
    <cfRule type="cellIs" dxfId="13" priority="4" operator="lessThan">
      <formula>1</formula>
    </cfRule>
    <cfRule type="cellIs" dxfId="12" priority="5" operator="lessThan">
      <formula>0.99</formula>
    </cfRule>
    <cfRule type="cellIs" dxfId="11" priority="6" operator="greaterThan">
      <formula>1</formula>
    </cfRule>
  </conditionalFormatting>
  <conditionalFormatting sqref="G36:H36">
    <cfRule type="cellIs" dxfId="10" priority="1" operator="lessThan">
      <formula>1</formula>
    </cfRule>
    <cfRule type="cellIs" dxfId="9" priority="2" operator="lessThan">
      <formula>0.99</formula>
    </cfRule>
    <cfRule type="cellIs" dxfId="8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D8" sqref="D8"/>
    </sheetView>
  </sheetViews>
  <sheetFormatPr defaultColWidth="9.109375" defaultRowHeight="13.8" x14ac:dyDescent="0.3"/>
  <cols>
    <col min="1" max="1" width="29.33203125" style="2" customWidth="1"/>
    <col min="2" max="2" width="20.6640625" style="2" customWidth="1"/>
    <col min="3" max="5" width="13.664062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8" s="25" customFormat="1" ht="15.6" x14ac:dyDescent="0.3">
      <c r="A1" s="24" t="s">
        <v>0</v>
      </c>
    </row>
    <row r="2" spans="1:8" s="25" customFormat="1" ht="14.4" x14ac:dyDescent="0.3">
      <c r="A2" s="26" t="s">
        <v>20</v>
      </c>
    </row>
    <row r="3" spans="1:8" s="25" customFormat="1" ht="13.95" customHeight="1" x14ac:dyDescent="0.3">
      <c r="A3" s="38" t="s">
        <v>28</v>
      </c>
    </row>
    <row r="4" spans="1:8" s="25" customFormat="1" x14ac:dyDescent="0.3"/>
    <row r="5" spans="1:8" s="25" customFormat="1" ht="33" customHeight="1" x14ac:dyDescent="0.3">
      <c r="A5" s="4" t="s">
        <v>2</v>
      </c>
      <c r="B5" s="4" t="s">
        <v>3</v>
      </c>
      <c r="C5" s="27" t="s">
        <v>27</v>
      </c>
      <c r="D5" s="27" t="s">
        <v>31</v>
      </c>
      <c r="E5" s="27" t="s">
        <v>21</v>
      </c>
    </row>
    <row r="6" spans="1:8" s="25" customFormat="1" ht="8.25" customHeight="1" x14ac:dyDescent="0.3">
      <c r="A6" s="11"/>
      <c r="B6" s="28"/>
      <c r="C6" s="29"/>
      <c r="D6" s="29"/>
      <c r="E6" s="29"/>
    </row>
    <row r="7" spans="1:8" s="25" customFormat="1" ht="28.95" customHeight="1" x14ac:dyDescent="0.3">
      <c r="A7" s="30" t="s">
        <v>22</v>
      </c>
      <c r="B7" s="31" t="s">
        <v>8</v>
      </c>
      <c r="C7" s="32">
        <v>970</v>
      </c>
      <c r="D7" s="32">
        <v>616</v>
      </c>
      <c r="E7" s="33">
        <f>(D7-C7)/C7</f>
        <v>-0.3649484536082474</v>
      </c>
    </row>
    <row r="8" spans="1:8" s="25" customFormat="1" ht="8.25" customHeight="1" x14ac:dyDescent="0.3">
      <c r="A8" s="11"/>
      <c r="B8" s="28"/>
      <c r="C8" s="29"/>
      <c r="D8" s="29"/>
      <c r="E8" s="29"/>
    </row>
    <row r="9" spans="1:8" s="25" customFormat="1" ht="28.95" customHeight="1" x14ac:dyDescent="0.3">
      <c r="A9" s="30" t="s">
        <v>10</v>
      </c>
      <c r="B9" s="31" t="s">
        <v>8</v>
      </c>
      <c r="C9" s="32">
        <v>1622</v>
      </c>
      <c r="D9" s="32">
        <v>1809</v>
      </c>
      <c r="E9" s="33">
        <f>(D9-C9)/C9</f>
        <v>0.11528976572133169</v>
      </c>
    </row>
    <row r="10" spans="1:8" s="25" customFormat="1" ht="8.25" customHeight="1" x14ac:dyDescent="0.3">
      <c r="A10" s="34"/>
      <c r="B10" s="28"/>
      <c r="C10" s="35"/>
      <c r="D10" s="35"/>
      <c r="E10" s="36"/>
    </row>
    <row r="11" spans="1:8" s="25" customFormat="1" ht="28.95" customHeight="1" x14ac:dyDescent="0.3">
      <c r="A11" s="30" t="s">
        <v>17</v>
      </c>
      <c r="B11" s="31" t="s">
        <v>8</v>
      </c>
      <c r="C11" s="32">
        <v>2247</v>
      </c>
      <c r="D11" s="32">
        <v>3356</v>
      </c>
      <c r="E11" s="33">
        <f>(D11-C11)/C11</f>
        <v>0.49354695149087674</v>
      </c>
    </row>
    <row r="12" spans="1:8" s="25" customFormat="1" ht="8.25" customHeight="1" x14ac:dyDescent="0.3">
      <c r="A12" s="34"/>
      <c r="B12" s="28"/>
      <c r="C12" s="35"/>
      <c r="D12" s="35"/>
      <c r="E12" s="36"/>
    </row>
    <row r="13" spans="1:8" s="25" customFormat="1" ht="28.95" customHeight="1" x14ac:dyDescent="0.3">
      <c r="A13" s="30" t="s">
        <v>18</v>
      </c>
      <c r="B13" s="31" t="s">
        <v>8</v>
      </c>
      <c r="C13" s="32">
        <v>4137</v>
      </c>
      <c r="D13" s="32">
        <v>3554</v>
      </c>
      <c r="E13" s="33">
        <f>(D13-C13)/C13</f>
        <v>-0.14092337442591249</v>
      </c>
    </row>
    <row r="14" spans="1:8" s="25" customFormat="1" x14ac:dyDescent="0.3">
      <c r="A14" s="34"/>
      <c r="B14" s="28"/>
      <c r="C14" s="35"/>
      <c r="D14" s="35"/>
      <c r="E14" s="36"/>
    </row>
    <row r="15" spans="1:8" x14ac:dyDescent="0.3">
      <c r="C15" s="15"/>
      <c r="D15" s="15"/>
    </row>
    <row r="16" spans="1:8" x14ac:dyDescent="0.3">
      <c r="A16" s="48"/>
      <c r="B16" s="48"/>
      <c r="C16" s="48"/>
      <c r="D16" s="48"/>
      <c r="E16" s="48"/>
      <c r="F16" s="37"/>
      <c r="G16" s="37"/>
      <c r="H16" s="37"/>
    </row>
    <row r="17" spans="1:5" ht="31.95" customHeight="1" x14ac:dyDescent="0.3">
      <c r="A17" s="39" t="s">
        <v>19</v>
      </c>
      <c r="B17" s="39"/>
      <c r="C17" s="39"/>
      <c r="D17" s="39"/>
      <c r="E17" s="39"/>
    </row>
  </sheetData>
  <mergeCells count="2">
    <mergeCell ref="A16:E16"/>
    <mergeCell ref="A17:E17"/>
  </mergeCells>
  <conditionalFormatting sqref="E7">
    <cfRule type="cellIs" dxfId="7" priority="11" operator="greaterThan">
      <formula>0</formula>
    </cfRule>
    <cfRule type="cellIs" dxfId="6" priority="12" operator="lessThan">
      <formula>0</formula>
    </cfRule>
  </conditionalFormatting>
  <conditionalFormatting sqref="E11">
    <cfRule type="cellIs" dxfId="5" priority="9" operator="greaterThan">
      <formula>0</formula>
    </cfRule>
    <cfRule type="cellIs" dxfId="4" priority="10" operator="lessThan">
      <formula>0</formula>
    </cfRule>
  </conditionalFormatting>
  <conditionalFormatting sqref="E9">
    <cfRule type="cellIs" dxfId="3" priority="5" operator="greaterThan">
      <formula>0</formula>
    </cfRule>
    <cfRule type="cellIs" dxfId="2" priority="6" operator="lessThan">
      <formula>0</formula>
    </cfRule>
  </conditionalFormatting>
  <conditionalFormatting sqref="E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C4BD12-FC0E-417E-89A7-81861E3BE3A9}"/>
</file>

<file path=customXml/itemProps2.xml><?xml version="1.0" encoding="utf-8"?>
<ds:datastoreItem xmlns:ds="http://schemas.openxmlformats.org/officeDocument/2006/customXml" ds:itemID="{BC447520-EAE5-45C1-9950-385AE923766F}"/>
</file>

<file path=customXml/itemProps3.xml><?xml version="1.0" encoding="utf-8"?>
<ds:datastoreItem xmlns:ds="http://schemas.openxmlformats.org/officeDocument/2006/customXml" ds:itemID="{52D08044-F56C-498C-9C2F-9B11E85678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Flussi_campob</vt:lpstr>
      <vt:lpstr>varpend_campob</vt:lpstr>
      <vt:lpstr>Flussi_campob!Area_stampa</vt:lpstr>
      <vt:lpstr>varpend_campob!Area_stampa</vt:lpstr>
      <vt:lpstr>Flussi_campob!Titoli_stampa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2017-05-19T13:11:25Z</cp:lastPrinted>
  <dcterms:created xsi:type="dcterms:W3CDTF">2017-03-01T10:39:17Z</dcterms:created>
  <dcterms:modified xsi:type="dcterms:W3CDTF">2019-12-12T10:14:18Z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