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CATANIA\"/>
    </mc:Choice>
  </mc:AlternateContent>
  <bookViews>
    <workbookView xWindow="240" yWindow="135" windowWidth="19980" windowHeight="7815"/>
  </bookViews>
  <sheets>
    <sheet name="Flussi " sheetId="2" r:id="rId1"/>
    <sheet name="Variazione pendenti " sheetId="4" r:id="rId2"/>
    <sheet name="Stratigrafia pendenti" sheetId="10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H39" i="2" l="1"/>
  <c r="G39" i="2"/>
  <c r="H30" i="2"/>
  <c r="G30" i="2"/>
  <c r="H21" i="2"/>
  <c r="G21" i="2"/>
  <c r="H12" i="2"/>
  <c r="G12" i="2"/>
  <c r="G23" i="2" l="1"/>
  <c r="G14" i="2"/>
  <c r="G32" i="2"/>
  <c r="G41" i="2"/>
  <c r="F13" i="4" l="1"/>
  <c r="F11" i="4"/>
  <c r="F9" i="4"/>
  <c r="F7" i="4"/>
  <c r="F39" i="2" l="1"/>
  <c r="E39" i="2"/>
  <c r="F30" i="2"/>
  <c r="E30" i="2"/>
  <c r="F21" i="2"/>
  <c r="E21" i="2"/>
  <c r="F12" i="2"/>
  <c r="E12" i="2"/>
  <c r="E14" i="2" l="1"/>
  <c r="E23" i="2"/>
  <c r="E41" i="2"/>
  <c r="E32" i="2"/>
  <c r="D39" i="2"/>
  <c r="C39" i="2"/>
  <c r="D30" i="2"/>
  <c r="C30" i="2"/>
  <c r="D21" i="2"/>
  <c r="C21" i="2"/>
  <c r="D12" i="2"/>
  <c r="C12" i="2"/>
  <c r="C23" i="2" l="1"/>
  <c r="C41" i="2"/>
  <c r="C14" i="2"/>
  <c r="C32" i="2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<sst xmlns="http://schemas.openxmlformats.org/spreadsheetml/2006/main" count="119" uniqueCount="43">
  <si>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</si>
  <si>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</si>
  <si>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</si>
  <si>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</si>
  <si>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</si>
  <si>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</si>
  <si>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</si>
  <si>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</si>
  <si>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</si>
  <si>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</si>
  <si>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</si>
  <si>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</si>
  <si>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</si>
  <si>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</si>
  <si>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</si>
  <si>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</si>
  <si>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</si>
  <si>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</si>
  <si>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</si>
  <si>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</si>
  <si>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</si>
  <si>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</si>
  <si>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</si>
  <si>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</si>
  <si>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</si>
  <si>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</si>
  <si>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Fino al 2006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</si>
  <si>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</si>
  <si>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</si>
  <si>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</si>
  <si>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</si>
  <si>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</si>
  <si>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</si>
  <si>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</si>
  <si>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</si>
  <si>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</si>
  <si>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Variazione</t>
  </si>
  <si>
    <t>Iscritti 2017</t>
  </si>
  <si>
    <t>Definiti 2017</t>
  </si>
  <si>
    <t>Anni 2015 - 2017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</si>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</sst>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3" fontId="10" fillId="0" borderId="2" xfId="1" applyNumberFormat="1" applyFont="1" applyBorder="1"/>
    <xf numFmtId="0" fontId="13" fillId="0" borderId="3" xfId="1" applyFont="1" applyBorder="1"/>
    <xf numFmtId="3" fontId="12" fillId="0" borderId="3" xfId="1" applyNumberFormat="1" applyFont="1" applyBorder="1"/>
    <xf numFmtId="3" fontId="12" fillId="0" borderId="4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6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0" fillId="0" borderId="0" xfId="0" applyFont="1"/>
    <xf numFmtId="3" fontId="10" fillId="0" borderId="1" xfId="0" applyNumberFormat="1" applyFont="1" applyBorder="1"/>
    <xf numFmtId="3" fontId="12" fillId="0" borderId="3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0" fontId="12" fillId="0" borderId="0" xfId="0" applyFont="1" applyFill="1"/>
    <xf numFmtId="0" fontId="12" fillId="0" borderId="1" xfId="0" applyFont="1" applyBorder="1" applyAlignment="1">
      <alignment horizontal="right" vertical="center" wrapText="1"/>
    </xf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3" xfId="13" applyNumberFormat="1" applyFont="1" applyBorder="1"/>
    <xf numFmtId="0" fontId="13" fillId="0" borderId="3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8" xfId="13" applyFont="1" applyBorder="1" applyAlignment="1">
      <alignment horizontal="right" vertical="center" wrapText="1"/>
    </xf>
    <xf numFmtId="3" fontId="10" fillId="0" borderId="0" xfId="13" applyNumberFormat="1" applyFont="1" applyBorder="1"/>
    <xf numFmtId="0" fontId="12" fillId="0" borderId="0" xfId="13" applyFont="1" applyBorder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4" fontId="12" fillId="0" borderId="2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4" fontId="12" fillId="0" borderId="2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0" fontId="12" fillId="0" borderId="7" xfId="13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3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selection activeCell="J6" sqref="J6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33"/>
    <col min="6" max="6" width="9.140625" style="33" customWidth="1"/>
    <col min="7" max="7" width="9.140625" style="33"/>
    <col min="8" max="8" width="9.140625" style="33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8" t="s">
        <v>39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33</v>
      </c>
      <c r="F6" s="7" t="s">
        <v>34</v>
      </c>
      <c r="G6" s="7" t="s">
        <v>37</v>
      </c>
      <c r="H6" s="7" t="s">
        <v>38</v>
      </c>
    </row>
    <row r="7" spans="1:8" x14ac:dyDescent="0.2">
      <c r="A7" s="64" t="s">
        <v>23</v>
      </c>
      <c r="B7" s="8" t="s">
        <v>4</v>
      </c>
      <c r="C7" s="9">
        <v>520</v>
      </c>
      <c r="D7" s="9">
        <v>559</v>
      </c>
      <c r="E7" s="34">
        <v>444</v>
      </c>
      <c r="F7" s="34">
        <v>541</v>
      </c>
      <c r="G7" s="34">
        <v>461</v>
      </c>
      <c r="H7" s="34">
        <v>609</v>
      </c>
    </row>
    <row r="8" spans="1:8" x14ac:dyDescent="0.2">
      <c r="A8" s="64" t="s">
        <v>15</v>
      </c>
      <c r="B8" s="8" t="s">
        <v>5</v>
      </c>
      <c r="C8" s="9">
        <v>101</v>
      </c>
      <c r="D8" s="10">
        <v>105</v>
      </c>
      <c r="E8" s="34">
        <v>121</v>
      </c>
      <c r="F8" s="34">
        <v>165</v>
      </c>
      <c r="G8" s="34">
        <v>170</v>
      </c>
      <c r="H8" s="34">
        <v>230</v>
      </c>
    </row>
    <row r="9" spans="1:8" x14ac:dyDescent="0.2">
      <c r="A9" s="64" t="s">
        <v>15</v>
      </c>
      <c r="B9" s="8" t="s">
        <v>6</v>
      </c>
      <c r="C9" s="9">
        <v>54</v>
      </c>
      <c r="D9" s="9">
        <v>44</v>
      </c>
      <c r="E9" s="34">
        <v>36</v>
      </c>
      <c r="F9" s="34">
        <v>39</v>
      </c>
      <c r="G9" s="34">
        <v>29</v>
      </c>
      <c r="H9" s="34">
        <v>33</v>
      </c>
    </row>
    <row r="10" spans="1:8" x14ac:dyDescent="0.2">
      <c r="A10" s="64" t="s">
        <v>15</v>
      </c>
      <c r="B10" s="8" t="s">
        <v>16</v>
      </c>
      <c r="C10" s="9">
        <v>14</v>
      </c>
      <c r="D10" s="10">
        <v>7</v>
      </c>
      <c r="E10" s="34">
        <v>11</v>
      </c>
      <c r="F10" s="34">
        <v>19</v>
      </c>
      <c r="G10" s="34">
        <v>10</v>
      </c>
      <c r="H10" s="34">
        <v>18</v>
      </c>
    </row>
    <row r="11" spans="1:8" x14ac:dyDescent="0.2">
      <c r="A11" s="64" t="s">
        <v>15</v>
      </c>
      <c r="B11" s="8" t="s">
        <v>8</v>
      </c>
      <c r="C11" s="9">
        <v>2</v>
      </c>
      <c r="D11" s="9">
        <v>1</v>
      </c>
      <c r="E11" s="34">
        <v>3</v>
      </c>
      <c r="F11" s="34">
        <v>4</v>
      </c>
      <c r="G11" s="34">
        <v>0</v>
      </c>
      <c r="H11" s="34">
        <v>1</v>
      </c>
    </row>
    <row r="12" spans="1:8" x14ac:dyDescent="0.2">
      <c r="A12" s="64"/>
      <c r="B12" s="11" t="s">
        <v>17</v>
      </c>
      <c r="C12" s="12">
        <f t="shared" ref="C12:F12" si="0">SUM(C7:C11)</f>
        <v>691</v>
      </c>
      <c r="D12" s="13">
        <f t="shared" si="0"/>
        <v>716</v>
      </c>
      <c r="E12" s="35">
        <f t="shared" si="0"/>
        <v>615</v>
      </c>
      <c r="F12" s="35">
        <f t="shared" si="0"/>
        <v>768</v>
      </c>
      <c r="G12" s="35">
        <f t="shared" ref="G12:H12" si="1">SUM(G7:G11)</f>
        <v>670</v>
      </c>
      <c r="H12" s="35">
        <f t="shared" si="1"/>
        <v>891</v>
      </c>
    </row>
    <row r="13" spans="1:8" ht="7.15" customHeight="1" x14ac:dyDescent="0.2">
      <c r="A13" s="14"/>
      <c r="B13" s="15"/>
      <c r="C13" s="16"/>
      <c r="D13" s="16"/>
      <c r="E13" s="36"/>
      <c r="F13" s="36"/>
      <c r="G13" s="36"/>
      <c r="H13" s="36"/>
    </row>
    <row r="14" spans="1:8" ht="13.5" customHeight="1" x14ac:dyDescent="0.2">
      <c r="A14" s="14"/>
      <c r="B14" s="17" t="s">
        <v>18</v>
      </c>
      <c r="C14" s="65">
        <f>D12/C12</f>
        <v>1.0361794500723589</v>
      </c>
      <c r="D14" s="66"/>
      <c r="E14" s="62">
        <f>F12/E12</f>
        <v>1.248780487804878</v>
      </c>
      <c r="F14" s="63"/>
      <c r="G14" s="62">
        <f>H12/G12</f>
        <v>1.3298507462686566</v>
      </c>
      <c r="H14" s="63"/>
    </row>
    <row r="15" spans="1:8" x14ac:dyDescent="0.2">
      <c r="C15" s="19"/>
      <c r="D15" s="19"/>
      <c r="E15" s="37"/>
      <c r="F15" s="37"/>
      <c r="G15" s="37"/>
      <c r="H15" s="37"/>
    </row>
    <row r="16" spans="1:8" x14ac:dyDescent="0.2">
      <c r="A16" s="64" t="s">
        <v>22</v>
      </c>
      <c r="B16" s="8" t="s">
        <v>4</v>
      </c>
      <c r="C16" s="9">
        <v>4208</v>
      </c>
      <c r="D16" s="9">
        <v>4100</v>
      </c>
      <c r="E16" s="34">
        <v>4415</v>
      </c>
      <c r="F16" s="34">
        <v>4116</v>
      </c>
      <c r="G16" s="34">
        <v>4999</v>
      </c>
      <c r="H16" s="34">
        <v>4938</v>
      </c>
    </row>
    <row r="17" spans="1:8" x14ac:dyDescent="0.2">
      <c r="A17" s="64" t="s">
        <v>19</v>
      </c>
      <c r="B17" s="8" t="s">
        <v>5</v>
      </c>
      <c r="C17" s="9">
        <v>1013</v>
      </c>
      <c r="D17" s="9">
        <v>816</v>
      </c>
      <c r="E17" s="34">
        <v>1130</v>
      </c>
      <c r="F17" s="34">
        <v>1184</v>
      </c>
      <c r="G17" s="34">
        <v>1469</v>
      </c>
      <c r="H17" s="34">
        <v>1239</v>
      </c>
    </row>
    <row r="18" spans="1:8" x14ac:dyDescent="0.2">
      <c r="A18" s="64" t="s">
        <v>19</v>
      </c>
      <c r="B18" s="8" t="s">
        <v>6</v>
      </c>
      <c r="C18" s="9">
        <v>651</v>
      </c>
      <c r="D18" s="9">
        <v>651</v>
      </c>
      <c r="E18" s="34">
        <v>600</v>
      </c>
      <c r="F18" s="34">
        <v>613</v>
      </c>
      <c r="G18" s="34">
        <v>572</v>
      </c>
      <c r="H18" s="34">
        <v>615</v>
      </c>
    </row>
    <row r="19" spans="1:8" x14ac:dyDescent="0.2">
      <c r="A19" s="64" t="s">
        <v>19</v>
      </c>
      <c r="B19" s="8" t="s">
        <v>16</v>
      </c>
      <c r="C19" s="9">
        <v>181</v>
      </c>
      <c r="D19" s="9">
        <v>234</v>
      </c>
      <c r="E19" s="34">
        <v>182</v>
      </c>
      <c r="F19" s="34">
        <v>231</v>
      </c>
      <c r="G19" s="34">
        <v>175</v>
      </c>
      <c r="H19" s="34">
        <v>171</v>
      </c>
    </row>
    <row r="20" spans="1:8" x14ac:dyDescent="0.2">
      <c r="A20" s="64" t="s">
        <v>19</v>
      </c>
      <c r="B20" s="8" t="s">
        <v>8</v>
      </c>
      <c r="C20" s="9">
        <v>11</v>
      </c>
      <c r="D20" s="9">
        <v>11</v>
      </c>
      <c r="E20" s="34">
        <v>13</v>
      </c>
      <c r="F20" s="34">
        <v>34</v>
      </c>
      <c r="G20" s="34">
        <v>34</v>
      </c>
      <c r="H20" s="34">
        <v>18</v>
      </c>
    </row>
    <row r="21" spans="1:8" x14ac:dyDescent="0.2">
      <c r="A21" s="64"/>
      <c r="B21" s="11" t="s">
        <v>17</v>
      </c>
      <c r="C21" s="12">
        <f t="shared" ref="C21:F21" si="2">SUM(C16:C20)</f>
        <v>6064</v>
      </c>
      <c r="D21" s="12">
        <f t="shared" si="2"/>
        <v>5812</v>
      </c>
      <c r="E21" s="35">
        <f t="shared" si="2"/>
        <v>6340</v>
      </c>
      <c r="F21" s="35">
        <f t="shared" si="2"/>
        <v>6178</v>
      </c>
      <c r="G21" s="35">
        <f t="shared" ref="G21:H21" si="3">SUM(G16:G20)</f>
        <v>7249</v>
      </c>
      <c r="H21" s="35">
        <f t="shared" si="3"/>
        <v>6981</v>
      </c>
    </row>
    <row r="22" spans="1:8" ht="7.15" customHeight="1" x14ac:dyDescent="0.2">
      <c r="A22" s="14"/>
      <c r="B22" s="15"/>
      <c r="C22" s="16"/>
      <c r="D22" s="16"/>
      <c r="E22" s="36"/>
      <c r="F22" s="36"/>
      <c r="G22" s="36"/>
      <c r="H22" s="36"/>
    </row>
    <row r="23" spans="1:8" x14ac:dyDescent="0.2">
      <c r="A23" s="14"/>
      <c r="B23" s="17" t="s">
        <v>18</v>
      </c>
      <c r="C23" s="65">
        <f>D21/C21</f>
        <v>0.95844327176781008</v>
      </c>
      <c r="D23" s="66"/>
      <c r="E23" s="62">
        <f>F21/E21</f>
        <v>0.97444794952681391</v>
      </c>
      <c r="F23" s="63"/>
      <c r="G23" s="62">
        <f>H21/G21</f>
        <v>0.96302938336322252</v>
      </c>
      <c r="H23" s="63"/>
    </row>
    <row r="24" spans="1:8" x14ac:dyDescent="0.2">
      <c r="C24" s="19"/>
      <c r="D24" s="19"/>
      <c r="E24" s="37"/>
      <c r="F24" s="37"/>
      <c r="G24" s="37"/>
      <c r="H24" s="37"/>
    </row>
    <row r="25" spans="1:8" x14ac:dyDescent="0.2">
      <c r="A25" s="64" t="s">
        <v>24</v>
      </c>
      <c r="B25" s="8" t="s">
        <v>4</v>
      </c>
      <c r="C25" s="9">
        <v>1510</v>
      </c>
      <c r="D25" s="9">
        <v>1348</v>
      </c>
      <c r="E25" s="34">
        <v>1262</v>
      </c>
      <c r="F25" s="34">
        <v>1266</v>
      </c>
      <c r="G25" s="34">
        <v>1576</v>
      </c>
      <c r="H25" s="34">
        <v>1475</v>
      </c>
    </row>
    <row r="26" spans="1:8" x14ac:dyDescent="0.2">
      <c r="A26" s="64"/>
      <c r="B26" s="8" t="s">
        <v>5</v>
      </c>
      <c r="C26" s="9">
        <v>508</v>
      </c>
      <c r="D26" s="9">
        <v>594</v>
      </c>
      <c r="E26" s="34">
        <v>510</v>
      </c>
      <c r="F26" s="34">
        <v>591</v>
      </c>
      <c r="G26" s="34">
        <v>558</v>
      </c>
      <c r="H26" s="34">
        <v>770</v>
      </c>
    </row>
    <row r="27" spans="1:8" x14ac:dyDescent="0.2">
      <c r="A27" s="64"/>
      <c r="B27" s="8" t="s">
        <v>6</v>
      </c>
      <c r="C27" s="9">
        <v>187</v>
      </c>
      <c r="D27" s="9">
        <v>253</v>
      </c>
      <c r="E27" s="34">
        <v>160</v>
      </c>
      <c r="F27" s="34">
        <v>204</v>
      </c>
      <c r="G27" s="34">
        <v>174</v>
      </c>
      <c r="H27" s="34">
        <v>204</v>
      </c>
    </row>
    <row r="28" spans="1:8" x14ac:dyDescent="0.2">
      <c r="A28" s="64"/>
      <c r="B28" s="8" t="s">
        <v>16</v>
      </c>
      <c r="C28" s="9">
        <v>44</v>
      </c>
      <c r="D28" s="9">
        <v>40</v>
      </c>
      <c r="E28" s="34">
        <v>57</v>
      </c>
      <c r="F28" s="34">
        <v>52</v>
      </c>
      <c r="G28" s="34">
        <v>55</v>
      </c>
      <c r="H28" s="34">
        <v>83</v>
      </c>
    </row>
    <row r="29" spans="1:8" x14ac:dyDescent="0.2">
      <c r="A29" s="64"/>
      <c r="B29" s="8" t="s">
        <v>8</v>
      </c>
      <c r="C29" s="9">
        <v>18</v>
      </c>
      <c r="D29" s="9">
        <v>9</v>
      </c>
      <c r="E29" s="34">
        <v>27</v>
      </c>
      <c r="F29" s="34">
        <v>13</v>
      </c>
      <c r="G29" s="34">
        <v>21</v>
      </c>
      <c r="H29" s="34">
        <v>19</v>
      </c>
    </row>
    <row r="30" spans="1:8" x14ac:dyDescent="0.2">
      <c r="A30" s="64"/>
      <c r="B30" s="11" t="s">
        <v>17</v>
      </c>
      <c r="C30" s="12">
        <f t="shared" ref="C30:F30" si="4">SUM(C25:C29)</f>
        <v>2267</v>
      </c>
      <c r="D30" s="12">
        <f t="shared" si="4"/>
        <v>2244</v>
      </c>
      <c r="E30" s="35">
        <f t="shared" si="4"/>
        <v>2016</v>
      </c>
      <c r="F30" s="35">
        <f t="shared" si="4"/>
        <v>2126</v>
      </c>
      <c r="G30" s="35">
        <f t="shared" ref="G30:H30" si="5">SUM(G25:G29)</f>
        <v>2384</v>
      </c>
      <c r="H30" s="35">
        <f t="shared" si="5"/>
        <v>2551</v>
      </c>
    </row>
    <row r="31" spans="1:8" ht="7.15" customHeight="1" x14ac:dyDescent="0.2">
      <c r="A31" s="14"/>
      <c r="B31" s="15"/>
      <c r="C31" s="16"/>
      <c r="D31" s="16"/>
      <c r="E31" s="36"/>
      <c r="F31" s="36"/>
      <c r="G31" s="36"/>
      <c r="H31" s="36"/>
    </row>
    <row r="32" spans="1:8" x14ac:dyDescent="0.2">
      <c r="A32" s="14"/>
      <c r="B32" s="17" t="s">
        <v>18</v>
      </c>
      <c r="C32" s="65">
        <f>D30/C30</f>
        <v>0.98985443317159238</v>
      </c>
      <c r="D32" s="66"/>
      <c r="E32" s="62">
        <f>F30/E30</f>
        <v>1.0545634920634921</v>
      </c>
      <c r="F32" s="63"/>
      <c r="G32" s="62">
        <f>H30/G30</f>
        <v>1.0700503355704698</v>
      </c>
      <c r="H32" s="63"/>
    </row>
    <row r="33" spans="1:8" x14ac:dyDescent="0.2">
      <c r="C33" s="19"/>
      <c r="D33" s="19"/>
      <c r="E33" s="37"/>
      <c r="F33" s="37"/>
      <c r="G33" s="37"/>
      <c r="H33" s="37"/>
    </row>
    <row r="34" spans="1:8" x14ac:dyDescent="0.2">
      <c r="A34" s="64" t="s">
        <v>25</v>
      </c>
      <c r="B34" s="8" t="s">
        <v>4</v>
      </c>
      <c r="C34" s="9">
        <v>1752</v>
      </c>
      <c r="D34" s="9">
        <v>2742</v>
      </c>
      <c r="E34" s="34">
        <v>1754</v>
      </c>
      <c r="F34" s="34">
        <v>2014</v>
      </c>
      <c r="G34" s="34">
        <v>2008</v>
      </c>
      <c r="H34" s="34">
        <v>1928</v>
      </c>
    </row>
    <row r="35" spans="1:8" x14ac:dyDescent="0.2">
      <c r="A35" s="64" t="s">
        <v>20</v>
      </c>
      <c r="B35" s="8" t="s">
        <v>5</v>
      </c>
      <c r="C35" s="9">
        <v>432</v>
      </c>
      <c r="D35" s="9">
        <v>581</v>
      </c>
      <c r="E35" s="34">
        <v>489</v>
      </c>
      <c r="F35" s="34">
        <v>547</v>
      </c>
      <c r="G35" s="34">
        <v>545</v>
      </c>
      <c r="H35" s="34">
        <v>507</v>
      </c>
    </row>
    <row r="36" spans="1:8" x14ac:dyDescent="0.2">
      <c r="A36" s="64" t="s">
        <v>20</v>
      </c>
      <c r="B36" s="8" t="s">
        <v>6</v>
      </c>
      <c r="C36" s="9">
        <v>192</v>
      </c>
      <c r="D36" s="9">
        <v>223</v>
      </c>
      <c r="E36" s="34">
        <v>224</v>
      </c>
      <c r="F36" s="34">
        <v>242</v>
      </c>
      <c r="G36" s="34">
        <v>188</v>
      </c>
      <c r="H36" s="34">
        <v>189</v>
      </c>
    </row>
    <row r="37" spans="1:8" x14ac:dyDescent="0.2">
      <c r="A37" s="64" t="s">
        <v>20</v>
      </c>
      <c r="B37" s="8" t="s">
        <v>16</v>
      </c>
      <c r="C37" s="9">
        <v>67</v>
      </c>
      <c r="D37" s="9">
        <v>99</v>
      </c>
      <c r="E37" s="34">
        <v>64</v>
      </c>
      <c r="F37" s="34">
        <v>136</v>
      </c>
      <c r="G37" s="34">
        <v>69</v>
      </c>
      <c r="H37" s="34">
        <v>140</v>
      </c>
    </row>
    <row r="38" spans="1:8" x14ac:dyDescent="0.2">
      <c r="A38" s="64" t="s">
        <v>20</v>
      </c>
      <c r="B38" s="8" t="s">
        <v>8</v>
      </c>
      <c r="C38" s="9">
        <v>8</v>
      </c>
      <c r="D38" s="9">
        <v>10</v>
      </c>
      <c r="E38" s="34">
        <v>11</v>
      </c>
      <c r="F38" s="34">
        <v>6</v>
      </c>
      <c r="G38" s="34">
        <v>16</v>
      </c>
      <c r="H38" s="34">
        <v>5</v>
      </c>
    </row>
    <row r="39" spans="1:8" x14ac:dyDescent="0.2">
      <c r="A39" s="64"/>
      <c r="B39" s="11" t="s">
        <v>17</v>
      </c>
      <c r="C39" s="12">
        <f t="shared" ref="C39:F39" si="6">SUM(C34:C38)</f>
        <v>2451</v>
      </c>
      <c r="D39" s="12">
        <f t="shared" si="6"/>
        <v>3655</v>
      </c>
      <c r="E39" s="35">
        <f t="shared" si="6"/>
        <v>2542</v>
      </c>
      <c r="F39" s="35">
        <f t="shared" si="6"/>
        <v>2945</v>
      </c>
      <c r="G39" s="35">
        <f t="shared" ref="G39:H39" si="7">SUM(G34:G38)</f>
        <v>2826</v>
      </c>
      <c r="H39" s="35">
        <f t="shared" si="7"/>
        <v>2769</v>
      </c>
    </row>
    <row r="40" spans="1:8" ht="7.15" customHeight="1" x14ac:dyDescent="0.2">
      <c r="A40" s="14"/>
      <c r="B40" s="15"/>
      <c r="C40" s="16"/>
      <c r="D40" s="16"/>
      <c r="E40" s="36"/>
      <c r="F40" s="36"/>
      <c r="G40" s="36"/>
      <c r="H40" s="36"/>
    </row>
    <row r="41" spans="1:8" x14ac:dyDescent="0.2">
      <c r="A41" s="14"/>
      <c r="B41" s="17" t="s">
        <v>18</v>
      </c>
      <c r="C41" s="65">
        <f>D39/C39</f>
        <v>1.4912280701754386</v>
      </c>
      <c r="D41" s="66"/>
      <c r="E41" s="62">
        <f>F39/E39</f>
        <v>1.1585365853658536</v>
      </c>
      <c r="F41" s="63"/>
      <c r="G41" s="62">
        <f>H39/G39</f>
        <v>0.97983014861995754</v>
      </c>
      <c r="H41" s="63"/>
    </row>
    <row r="42" spans="1:8" ht="19.5" customHeight="1" x14ac:dyDescent="0.2">
      <c r="A42" s="43" t="s">
        <v>42</v>
      </c>
      <c r="E42" s="37"/>
      <c r="F42" s="37"/>
      <c r="G42" s="37"/>
      <c r="H42" s="37"/>
    </row>
    <row r="43" spans="1:8" x14ac:dyDescent="0.2">
      <c r="A43" s="43" t="s">
        <v>32</v>
      </c>
      <c r="E43" s="36"/>
      <c r="F43" s="36"/>
      <c r="G43" s="36"/>
      <c r="H43" s="36"/>
    </row>
  </sheetData>
  <mergeCells count="16">
    <mergeCell ref="G14:H14"/>
    <mergeCell ref="G23:H23"/>
    <mergeCell ref="G32:H32"/>
    <mergeCell ref="G41:H41"/>
    <mergeCell ref="A7:A12"/>
    <mergeCell ref="C14:D14"/>
    <mergeCell ref="A16:A21"/>
    <mergeCell ref="C23:D23"/>
    <mergeCell ref="E14:F14"/>
    <mergeCell ref="E23:F23"/>
    <mergeCell ref="E32:F32"/>
    <mergeCell ref="E41:F41"/>
    <mergeCell ref="A25:A30"/>
    <mergeCell ref="C32:D32"/>
    <mergeCell ref="A34:A39"/>
    <mergeCell ref="C41:D41"/>
  </mergeCells>
  <conditionalFormatting sqref="C14:D14">
    <cfRule type="cellIs" dxfId="31" priority="47" operator="greaterThan">
      <formula>1</formula>
    </cfRule>
    <cfRule type="cellIs" dxfId="30" priority="48" operator="lessThan">
      <formula>1</formula>
    </cfRule>
  </conditionalFormatting>
  <conditionalFormatting sqref="C23:D23">
    <cfRule type="cellIs" dxfId="29" priority="43" operator="greaterThan">
      <formula>1</formula>
    </cfRule>
    <cfRule type="cellIs" dxfId="28" priority="44" operator="lessThan">
      <formula>1</formula>
    </cfRule>
  </conditionalFormatting>
  <conditionalFormatting sqref="C32:D32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41:D41">
    <cfRule type="cellIs" dxfId="25" priority="35" operator="greaterThan">
      <formula>1</formula>
    </cfRule>
    <cfRule type="cellIs" dxfId="24" priority="36" operator="lessThan">
      <formula>1</formula>
    </cfRule>
  </conditionalFormatting>
  <conditionalFormatting sqref="E14:F14">
    <cfRule type="cellIs" dxfId="23" priority="21" operator="greaterThan">
      <formula>1</formula>
    </cfRule>
    <cfRule type="cellIs" dxfId="22" priority="22" operator="lessThan">
      <formula>1</formula>
    </cfRule>
  </conditionalFormatting>
  <conditionalFormatting sqref="E23:F23">
    <cfRule type="cellIs" dxfId="21" priority="19" operator="greaterThan">
      <formula>1</formula>
    </cfRule>
    <cfRule type="cellIs" dxfId="20" priority="20" operator="lessThan">
      <formula>1</formula>
    </cfRule>
  </conditionalFormatting>
  <conditionalFormatting sqref="E32:F32">
    <cfRule type="cellIs" dxfId="19" priority="17" operator="greaterThan">
      <formula>1</formula>
    </cfRule>
    <cfRule type="cellIs" dxfId="18" priority="18" operator="lessThan">
      <formula>1</formula>
    </cfRule>
  </conditionalFormatting>
  <conditionalFormatting sqref="E41:F41">
    <cfRule type="cellIs" dxfId="17" priority="15" operator="greaterThan">
      <formula>1</formula>
    </cfRule>
    <cfRule type="cellIs" dxfId="16" priority="16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7" sqref="H7:H11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40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35</v>
      </c>
      <c r="D6" s="22" t="s">
        <v>41</v>
      </c>
      <c r="E6" s="23"/>
      <c r="F6" s="39" t="s">
        <v>36</v>
      </c>
    </row>
    <row r="7" spans="1:6" s="29" customFormat="1" ht="27" customHeight="1" x14ac:dyDescent="0.2">
      <c r="A7" s="24" t="s">
        <v>23</v>
      </c>
      <c r="B7" s="25" t="s">
        <v>17</v>
      </c>
      <c r="C7" s="26">
        <v>1729</v>
      </c>
      <c r="D7" s="26">
        <v>1494</v>
      </c>
      <c r="E7" s="27"/>
      <c r="F7" s="28">
        <f>(D7-C7)/C7</f>
        <v>-0.1359167148640833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17116</v>
      </c>
      <c r="D9" s="26">
        <v>19095</v>
      </c>
      <c r="E9" s="27"/>
      <c r="F9" s="28">
        <f>(D9-C9)/C9</f>
        <v>0.11562280906753915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24</v>
      </c>
      <c r="B11" s="25" t="s">
        <v>17</v>
      </c>
      <c r="C11" s="26">
        <v>4393</v>
      </c>
      <c r="D11" s="26">
        <v>4711</v>
      </c>
      <c r="E11" s="27"/>
      <c r="F11" s="28">
        <f>(D11-C11)/C11</f>
        <v>7.2387889824721149E-2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25</v>
      </c>
      <c r="B13" s="25" t="s">
        <v>17</v>
      </c>
      <c r="C13" s="26">
        <v>5738</v>
      </c>
      <c r="D13" s="26">
        <v>4815</v>
      </c>
      <c r="E13" s="27"/>
      <c r="F13" s="28">
        <f>(D13-C13)/C13</f>
        <v>-0.16085744161728827</v>
      </c>
    </row>
    <row r="14" spans="1:6" x14ac:dyDescent="0.2">
      <c r="C14" s="19"/>
      <c r="D14" s="19"/>
      <c r="E14" s="16"/>
    </row>
    <row r="15" spans="1:6" x14ac:dyDescent="0.2">
      <c r="A15" s="43" t="s">
        <v>42</v>
      </c>
    </row>
    <row r="16" spans="1:6" x14ac:dyDescent="0.2">
      <c r="A16" s="43" t="s">
        <v>32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H40" sqref="H40:H41"/>
    </sheetView>
  </sheetViews>
  <sheetFormatPr defaultColWidth="9.140625" defaultRowHeight="12.75" x14ac:dyDescent="0.2"/>
  <cols>
    <col min="1" max="1" width="15.28515625" style="42" customWidth="1"/>
    <col min="2" max="2" width="40.140625" style="41" customWidth="1"/>
    <col min="3" max="15" width="11" style="41" customWidth="1"/>
    <col min="16" max="16384" width="9.140625" style="41"/>
  </cols>
  <sheetData>
    <row r="1" spans="1:15" ht="15.75" x14ac:dyDescent="0.25">
      <c r="A1" s="61" t="s">
        <v>0</v>
      </c>
    </row>
    <row r="2" spans="1:15" ht="15" x14ac:dyDescent="0.25">
      <c r="A2" s="60" t="s">
        <v>1</v>
      </c>
    </row>
    <row r="3" spans="1:15" x14ac:dyDescent="0.2">
      <c r="A3" s="59" t="s">
        <v>2</v>
      </c>
      <c r="B3" s="58"/>
    </row>
    <row r="4" spans="1:15" x14ac:dyDescent="0.2">
      <c r="A4" s="59" t="s">
        <v>40</v>
      </c>
      <c r="B4" s="58"/>
    </row>
    <row r="6" spans="1:15" x14ac:dyDescent="0.2">
      <c r="A6" s="57" t="s">
        <v>3</v>
      </c>
      <c r="B6" s="57" t="s">
        <v>12</v>
      </c>
      <c r="C6" s="56" t="s">
        <v>26</v>
      </c>
      <c r="D6" s="56">
        <v>2007</v>
      </c>
      <c r="E6" s="56">
        <v>2008</v>
      </c>
      <c r="F6" s="56">
        <v>2009</v>
      </c>
      <c r="G6" s="56">
        <v>2010</v>
      </c>
      <c r="H6" s="56">
        <v>2011</v>
      </c>
      <c r="I6" s="56">
        <v>2012</v>
      </c>
      <c r="J6" s="56">
        <v>2013</v>
      </c>
      <c r="K6" s="56">
        <v>2014</v>
      </c>
      <c r="L6" s="56">
        <v>2015</v>
      </c>
      <c r="M6" s="56">
        <v>2016</v>
      </c>
      <c r="N6" s="56">
        <v>2017</v>
      </c>
      <c r="O6" s="56" t="s">
        <v>27</v>
      </c>
    </row>
    <row r="7" spans="1:15" ht="12.75" customHeight="1" x14ac:dyDescent="0.2">
      <c r="A7" s="67" t="s">
        <v>28</v>
      </c>
      <c r="B7" s="51" t="s">
        <v>4</v>
      </c>
      <c r="C7" s="49"/>
      <c r="D7" s="49">
        <v>1</v>
      </c>
      <c r="E7" s="49"/>
      <c r="F7" s="49"/>
      <c r="G7" s="49">
        <v>3</v>
      </c>
      <c r="H7" s="49">
        <v>3</v>
      </c>
      <c r="I7" s="49">
        <v>10</v>
      </c>
      <c r="J7" s="49">
        <v>12</v>
      </c>
      <c r="K7" s="49">
        <v>9</v>
      </c>
      <c r="L7" s="49">
        <v>12</v>
      </c>
      <c r="M7" s="49">
        <v>32</v>
      </c>
      <c r="N7" s="49">
        <v>115</v>
      </c>
      <c r="O7" s="49">
        <v>197</v>
      </c>
    </row>
    <row r="8" spans="1:15" x14ac:dyDescent="0.2">
      <c r="A8" s="68"/>
      <c r="B8" s="51" t="s">
        <v>5</v>
      </c>
      <c r="C8" s="49">
        <v>237</v>
      </c>
      <c r="D8" s="49">
        <v>37</v>
      </c>
      <c r="E8" s="49">
        <v>58</v>
      </c>
      <c r="F8" s="49">
        <v>49</v>
      </c>
      <c r="G8" s="49">
        <v>57</v>
      </c>
      <c r="H8" s="49">
        <v>83</v>
      </c>
      <c r="I8" s="49">
        <v>104</v>
      </c>
      <c r="J8" s="49">
        <v>80</v>
      </c>
      <c r="K8" s="49">
        <v>74</v>
      </c>
      <c r="L8" s="49">
        <v>83</v>
      </c>
      <c r="M8" s="49">
        <v>95</v>
      </c>
      <c r="N8" s="49">
        <v>150</v>
      </c>
      <c r="O8" s="49">
        <v>1107</v>
      </c>
    </row>
    <row r="9" spans="1:15" x14ac:dyDescent="0.2">
      <c r="A9" s="68"/>
      <c r="B9" s="51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>
        <v>11</v>
      </c>
      <c r="O9" s="49">
        <v>11</v>
      </c>
    </row>
    <row r="10" spans="1:15" x14ac:dyDescent="0.2">
      <c r="A10" s="68"/>
      <c r="B10" s="51" t="s">
        <v>7</v>
      </c>
      <c r="C10" s="49">
        <v>74</v>
      </c>
      <c r="D10" s="49">
        <v>2</v>
      </c>
      <c r="E10" s="49">
        <v>3</v>
      </c>
      <c r="F10" s="49">
        <v>10</v>
      </c>
      <c r="G10" s="49">
        <v>15</v>
      </c>
      <c r="H10" s="49">
        <v>7</v>
      </c>
      <c r="I10" s="49">
        <v>8</v>
      </c>
      <c r="J10" s="49">
        <v>17</v>
      </c>
      <c r="K10" s="49">
        <v>10</v>
      </c>
      <c r="L10" s="49">
        <v>12</v>
      </c>
      <c r="M10" s="49">
        <v>10</v>
      </c>
      <c r="N10" s="49">
        <v>10</v>
      </c>
      <c r="O10" s="49">
        <v>178</v>
      </c>
    </row>
    <row r="11" spans="1:15" x14ac:dyDescent="0.2">
      <c r="A11" s="68"/>
      <c r="B11" s="51" t="s">
        <v>8</v>
      </c>
      <c r="C11" s="49"/>
      <c r="D11" s="50"/>
      <c r="E11" s="50"/>
      <c r="F11" s="49"/>
      <c r="G11" s="49"/>
      <c r="H11" s="49"/>
      <c r="I11" s="49"/>
      <c r="J11" s="49"/>
      <c r="K11" s="49">
        <v>1</v>
      </c>
      <c r="L11" s="49"/>
      <c r="M11" s="49"/>
      <c r="N11" s="49"/>
      <c r="O11" s="49">
        <v>1</v>
      </c>
    </row>
    <row r="12" spans="1:15" x14ac:dyDescent="0.2">
      <c r="A12" s="68"/>
      <c r="B12" s="48" t="s">
        <v>9</v>
      </c>
      <c r="C12" s="47">
        <v>311</v>
      </c>
      <c r="D12" s="47">
        <v>40</v>
      </c>
      <c r="E12" s="47">
        <v>61</v>
      </c>
      <c r="F12" s="47">
        <v>59</v>
      </c>
      <c r="G12" s="47">
        <v>75</v>
      </c>
      <c r="H12" s="47">
        <v>93</v>
      </c>
      <c r="I12" s="47">
        <v>122</v>
      </c>
      <c r="J12" s="47">
        <v>109</v>
      </c>
      <c r="K12" s="47">
        <v>94</v>
      </c>
      <c r="L12" s="47">
        <v>107</v>
      </c>
      <c r="M12" s="47">
        <v>137</v>
      </c>
      <c r="N12" s="46">
        <v>286</v>
      </c>
      <c r="O12" s="46">
        <v>1494</v>
      </c>
    </row>
    <row r="13" spans="1:15" x14ac:dyDescent="0.2">
      <c r="A13" s="69"/>
      <c r="B13" s="45" t="s">
        <v>10</v>
      </c>
      <c r="C13" s="44">
        <v>0.208165997322624</v>
      </c>
      <c r="D13" s="44">
        <v>2.6773761713520701E-2</v>
      </c>
      <c r="E13" s="44">
        <v>4.0829986613119103E-2</v>
      </c>
      <c r="F13" s="44">
        <v>3.9491298527443097E-2</v>
      </c>
      <c r="G13" s="44">
        <v>5.0200803212851398E-2</v>
      </c>
      <c r="H13" s="44">
        <v>6.2248995983935698E-2</v>
      </c>
      <c r="I13" s="44">
        <v>8.1659973226238303E-2</v>
      </c>
      <c r="J13" s="44">
        <v>7.2958500669344103E-2</v>
      </c>
      <c r="K13" s="44">
        <v>6.2918340026773795E-2</v>
      </c>
      <c r="L13" s="44">
        <v>7.1619812583667994E-2</v>
      </c>
      <c r="M13" s="44">
        <v>9.1700133868808598E-2</v>
      </c>
      <c r="N13" s="44">
        <v>0.19143239625167299</v>
      </c>
      <c r="O13" s="44">
        <v>1</v>
      </c>
    </row>
    <row r="14" spans="1:15" s="52" customFormat="1" x14ac:dyDescent="0.2">
      <c r="A14" s="55"/>
      <c r="C14" s="54"/>
      <c r="D14" s="54"/>
      <c r="E14" s="54"/>
      <c r="F14" s="54"/>
      <c r="G14" s="54"/>
      <c r="N14" s="53"/>
      <c r="O14" s="53"/>
    </row>
    <row r="15" spans="1:15" ht="12.75" customHeight="1" x14ac:dyDescent="0.2">
      <c r="A15" s="67" t="s">
        <v>29</v>
      </c>
      <c r="B15" s="51" t="s">
        <v>4</v>
      </c>
      <c r="C15" s="49">
        <v>147</v>
      </c>
      <c r="D15" s="49">
        <v>273</v>
      </c>
      <c r="E15" s="49">
        <v>189</v>
      </c>
      <c r="F15" s="49">
        <v>603</v>
      </c>
      <c r="G15" s="49">
        <v>697</v>
      </c>
      <c r="H15" s="49">
        <v>611</v>
      </c>
      <c r="I15" s="49">
        <v>581</v>
      </c>
      <c r="J15" s="49">
        <v>639</v>
      </c>
      <c r="K15" s="49">
        <v>504</v>
      </c>
      <c r="L15" s="49">
        <v>646</v>
      </c>
      <c r="M15" s="49">
        <v>848</v>
      </c>
      <c r="N15" s="49">
        <v>2270</v>
      </c>
      <c r="O15" s="49">
        <v>8008</v>
      </c>
    </row>
    <row r="16" spans="1:15" x14ac:dyDescent="0.2">
      <c r="A16" s="68"/>
      <c r="B16" s="51" t="s">
        <v>5</v>
      </c>
      <c r="C16" s="49">
        <v>2198</v>
      </c>
      <c r="D16" s="49">
        <v>334</v>
      </c>
      <c r="E16" s="49">
        <v>471</v>
      </c>
      <c r="F16" s="49">
        <v>473</v>
      </c>
      <c r="G16" s="49">
        <v>400</v>
      </c>
      <c r="H16" s="49">
        <v>523</v>
      </c>
      <c r="I16" s="49">
        <v>565</v>
      </c>
      <c r="J16" s="49">
        <v>607</v>
      </c>
      <c r="K16" s="49">
        <v>716</v>
      </c>
      <c r="L16" s="49">
        <v>646</v>
      </c>
      <c r="M16" s="49">
        <v>854</v>
      </c>
      <c r="N16" s="49">
        <v>1370</v>
      </c>
      <c r="O16" s="49">
        <v>9157</v>
      </c>
    </row>
    <row r="17" spans="1:15" x14ac:dyDescent="0.2">
      <c r="A17" s="68"/>
      <c r="B17" s="51" t="s">
        <v>6</v>
      </c>
      <c r="C17" s="49"/>
      <c r="D17" s="49"/>
      <c r="E17" s="49"/>
      <c r="F17" s="49"/>
      <c r="G17" s="49">
        <v>2</v>
      </c>
      <c r="H17" s="49"/>
      <c r="I17" s="49"/>
      <c r="J17" s="49">
        <v>1</v>
      </c>
      <c r="K17" s="49">
        <v>1</v>
      </c>
      <c r="L17" s="49"/>
      <c r="M17" s="49">
        <v>3</v>
      </c>
      <c r="N17" s="49">
        <v>119</v>
      </c>
      <c r="O17" s="49">
        <v>126</v>
      </c>
    </row>
    <row r="18" spans="1:15" x14ac:dyDescent="0.2">
      <c r="A18" s="68"/>
      <c r="B18" s="51" t="s">
        <v>7</v>
      </c>
      <c r="C18" s="49">
        <v>606</v>
      </c>
      <c r="D18" s="49">
        <v>29</v>
      </c>
      <c r="E18" s="49">
        <v>48</v>
      </c>
      <c r="F18" s="49">
        <v>54</v>
      </c>
      <c r="G18" s="49">
        <v>75</v>
      </c>
      <c r="H18" s="49">
        <v>87</v>
      </c>
      <c r="I18" s="49">
        <v>96</v>
      </c>
      <c r="J18" s="49">
        <v>142</v>
      </c>
      <c r="K18" s="49">
        <v>160</v>
      </c>
      <c r="L18" s="49">
        <v>142</v>
      </c>
      <c r="M18" s="49">
        <v>141</v>
      </c>
      <c r="N18" s="49">
        <v>174</v>
      </c>
      <c r="O18" s="49">
        <v>1754</v>
      </c>
    </row>
    <row r="19" spans="1:15" x14ac:dyDescent="0.2">
      <c r="A19" s="68"/>
      <c r="B19" s="51" t="s">
        <v>8</v>
      </c>
      <c r="C19" s="49">
        <v>11</v>
      </c>
      <c r="D19" s="50"/>
      <c r="E19" s="50"/>
      <c r="F19" s="49">
        <v>1</v>
      </c>
      <c r="G19" s="49"/>
      <c r="H19" s="49">
        <v>1</v>
      </c>
      <c r="I19" s="49">
        <v>4</v>
      </c>
      <c r="J19" s="49">
        <v>1</v>
      </c>
      <c r="K19" s="49">
        <v>3</v>
      </c>
      <c r="L19" s="49">
        <v>4</v>
      </c>
      <c r="M19" s="49">
        <v>1</v>
      </c>
      <c r="N19" s="49">
        <v>24</v>
      </c>
      <c r="O19" s="49">
        <v>50</v>
      </c>
    </row>
    <row r="20" spans="1:15" x14ac:dyDescent="0.2">
      <c r="A20" s="68"/>
      <c r="B20" s="48" t="s">
        <v>9</v>
      </c>
      <c r="C20" s="47">
        <v>2962</v>
      </c>
      <c r="D20" s="47">
        <v>636</v>
      </c>
      <c r="E20" s="47">
        <v>708</v>
      </c>
      <c r="F20" s="47">
        <v>1131</v>
      </c>
      <c r="G20" s="47">
        <v>1174</v>
      </c>
      <c r="H20" s="47">
        <v>1222</v>
      </c>
      <c r="I20" s="47">
        <v>1246</v>
      </c>
      <c r="J20" s="47">
        <v>1390</v>
      </c>
      <c r="K20" s="47">
        <v>1384</v>
      </c>
      <c r="L20" s="47">
        <v>1438</v>
      </c>
      <c r="M20" s="47">
        <v>1847</v>
      </c>
      <c r="N20" s="46">
        <v>3957</v>
      </c>
      <c r="O20" s="46">
        <v>19095</v>
      </c>
    </row>
    <row r="21" spans="1:15" x14ac:dyDescent="0.2">
      <c r="A21" s="69"/>
      <c r="B21" s="45" t="s">
        <v>10</v>
      </c>
      <c r="C21" s="44">
        <v>0.155119141136423</v>
      </c>
      <c r="D21" s="44">
        <v>3.3307148468185402E-2</v>
      </c>
      <c r="E21" s="44">
        <v>3.7077769049489402E-2</v>
      </c>
      <c r="F21" s="44">
        <v>5.9230164964650403E-2</v>
      </c>
      <c r="G21" s="44">
        <v>6.1482063367373697E-2</v>
      </c>
      <c r="H21" s="44">
        <v>6.3995810421576302E-2</v>
      </c>
      <c r="I21" s="44">
        <v>6.5252683948677698E-2</v>
      </c>
      <c r="J21" s="44">
        <v>7.2793925111285698E-2</v>
      </c>
      <c r="K21" s="44">
        <v>7.2479706729510401E-2</v>
      </c>
      <c r="L21" s="44">
        <v>7.5307672165488407E-2</v>
      </c>
      <c r="M21" s="44">
        <v>9.6726891856506902E-2</v>
      </c>
      <c r="N21" s="44">
        <v>0.20722702278083299</v>
      </c>
      <c r="O21" s="44">
        <v>1</v>
      </c>
    </row>
    <row r="22" spans="1:15" s="52" customFormat="1" x14ac:dyDescent="0.2">
      <c r="A22" s="55"/>
      <c r="C22" s="54"/>
      <c r="D22" s="54"/>
      <c r="E22" s="54"/>
      <c r="F22" s="54"/>
      <c r="G22" s="54"/>
      <c r="N22" s="53"/>
      <c r="O22" s="53"/>
    </row>
    <row r="23" spans="1:15" ht="12.75" customHeight="1" x14ac:dyDescent="0.2">
      <c r="A23" s="67" t="s">
        <v>30</v>
      </c>
      <c r="B23" s="51" t="s">
        <v>4</v>
      </c>
      <c r="C23" s="49">
        <v>2</v>
      </c>
      <c r="D23" s="49">
        <v>4</v>
      </c>
      <c r="E23" s="49">
        <v>12</v>
      </c>
      <c r="F23" s="49">
        <v>10</v>
      </c>
      <c r="G23" s="49">
        <v>5</v>
      </c>
      <c r="H23" s="49">
        <v>13</v>
      </c>
      <c r="I23" s="49">
        <v>13</v>
      </c>
      <c r="J23" s="49">
        <v>22</v>
      </c>
      <c r="K23" s="49">
        <v>40</v>
      </c>
      <c r="L23" s="49">
        <v>117</v>
      </c>
      <c r="M23" s="49">
        <v>301</v>
      </c>
      <c r="N23" s="49">
        <v>973</v>
      </c>
      <c r="O23" s="49">
        <v>1512</v>
      </c>
    </row>
    <row r="24" spans="1:15" x14ac:dyDescent="0.2">
      <c r="A24" s="68"/>
      <c r="B24" s="51" t="s">
        <v>5</v>
      </c>
      <c r="C24" s="49">
        <v>426</v>
      </c>
      <c r="D24" s="49">
        <v>52</v>
      </c>
      <c r="E24" s="49">
        <v>73</v>
      </c>
      <c r="F24" s="49">
        <v>71</v>
      </c>
      <c r="G24" s="49">
        <v>91</v>
      </c>
      <c r="H24" s="49">
        <v>133</v>
      </c>
      <c r="I24" s="49">
        <v>167</v>
      </c>
      <c r="J24" s="49">
        <v>230</v>
      </c>
      <c r="K24" s="49">
        <v>223</v>
      </c>
      <c r="L24" s="49">
        <v>320</v>
      </c>
      <c r="M24" s="49">
        <v>358</v>
      </c>
      <c r="N24" s="49">
        <v>471</v>
      </c>
      <c r="O24" s="49">
        <v>2615</v>
      </c>
    </row>
    <row r="25" spans="1:15" x14ac:dyDescent="0.2">
      <c r="A25" s="68"/>
      <c r="B25" s="51" t="s">
        <v>6</v>
      </c>
      <c r="C25" s="49"/>
      <c r="D25" s="49"/>
      <c r="E25" s="49">
        <v>1</v>
      </c>
      <c r="F25" s="49"/>
      <c r="G25" s="49"/>
      <c r="H25" s="49"/>
      <c r="I25" s="49"/>
      <c r="J25" s="49"/>
      <c r="K25" s="49"/>
      <c r="L25" s="49"/>
      <c r="M25" s="49">
        <v>1</v>
      </c>
      <c r="N25" s="49">
        <v>41</v>
      </c>
      <c r="O25" s="49">
        <v>43</v>
      </c>
    </row>
    <row r="26" spans="1:15" x14ac:dyDescent="0.2">
      <c r="A26" s="68"/>
      <c r="B26" s="51" t="s">
        <v>7</v>
      </c>
      <c r="C26" s="49">
        <v>198</v>
      </c>
      <c r="D26" s="49">
        <v>15</v>
      </c>
      <c r="E26" s="49">
        <v>13</v>
      </c>
      <c r="F26" s="49">
        <v>17</v>
      </c>
      <c r="G26" s="49">
        <v>17</v>
      </c>
      <c r="H26" s="49">
        <v>18</v>
      </c>
      <c r="I26" s="49">
        <v>27</v>
      </c>
      <c r="J26" s="49">
        <v>34</v>
      </c>
      <c r="K26" s="49">
        <v>28</v>
      </c>
      <c r="L26" s="49">
        <v>30</v>
      </c>
      <c r="M26" s="49">
        <v>43</v>
      </c>
      <c r="N26" s="49">
        <v>51</v>
      </c>
      <c r="O26" s="49">
        <v>491</v>
      </c>
    </row>
    <row r="27" spans="1:15" x14ac:dyDescent="0.2">
      <c r="A27" s="68"/>
      <c r="B27" s="51" t="s">
        <v>8</v>
      </c>
      <c r="C27" s="49">
        <v>14</v>
      </c>
      <c r="D27" s="50"/>
      <c r="E27" s="50">
        <v>1</v>
      </c>
      <c r="F27" s="49">
        <v>2</v>
      </c>
      <c r="G27" s="49">
        <v>3</v>
      </c>
      <c r="H27" s="49"/>
      <c r="I27" s="49">
        <v>2</v>
      </c>
      <c r="J27" s="49">
        <v>2</v>
      </c>
      <c r="K27" s="49">
        <v>2</v>
      </c>
      <c r="L27" s="49">
        <v>5</v>
      </c>
      <c r="M27" s="49">
        <v>6</v>
      </c>
      <c r="N27" s="49">
        <v>13</v>
      </c>
      <c r="O27" s="49">
        <v>50</v>
      </c>
    </row>
    <row r="28" spans="1:15" x14ac:dyDescent="0.2">
      <c r="A28" s="68"/>
      <c r="B28" s="48" t="s">
        <v>9</v>
      </c>
      <c r="C28" s="47">
        <v>640</v>
      </c>
      <c r="D28" s="47">
        <v>71</v>
      </c>
      <c r="E28" s="47">
        <v>100</v>
      </c>
      <c r="F28" s="47">
        <v>100</v>
      </c>
      <c r="G28" s="47">
        <v>116</v>
      </c>
      <c r="H28" s="47">
        <v>164</v>
      </c>
      <c r="I28" s="47">
        <v>209</v>
      </c>
      <c r="J28" s="47">
        <v>288</v>
      </c>
      <c r="K28" s="47">
        <v>293</v>
      </c>
      <c r="L28" s="47">
        <v>472</v>
      </c>
      <c r="M28" s="47">
        <v>709</v>
      </c>
      <c r="N28" s="46">
        <v>1549</v>
      </c>
      <c r="O28" s="46">
        <v>4711</v>
      </c>
    </row>
    <row r="29" spans="1:15" x14ac:dyDescent="0.2">
      <c r="A29" s="69"/>
      <c r="B29" s="45" t="s">
        <v>10</v>
      </c>
      <c r="C29" s="44">
        <v>0.135852260666525</v>
      </c>
      <c r="D29" s="44">
        <v>1.50711101676926E-2</v>
      </c>
      <c r="E29" s="44">
        <v>2.1226915729144601E-2</v>
      </c>
      <c r="F29" s="44">
        <v>2.1226915729144601E-2</v>
      </c>
      <c r="G29" s="44">
        <v>2.4623222245807701E-2</v>
      </c>
      <c r="H29" s="44">
        <v>3.48121417957971E-2</v>
      </c>
      <c r="I29" s="44">
        <v>4.4364253873912102E-2</v>
      </c>
      <c r="J29" s="44">
        <v>6.1133517299936303E-2</v>
      </c>
      <c r="K29" s="44">
        <v>6.2194863086393597E-2</v>
      </c>
      <c r="L29" s="44">
        <v>0.100191042241562</v>
      </c>
      <c r="M29" s="44">
        <v>0.150498832519635</v>
      </c>
      <c r="N29" s="44">
        <v>0.32880492464444899</v>
      </c>
      <c r="O29" s="44">
        <v>1</v>
      </c>
    </row>
    <row r="30" spans="1:15" s="52" customFormat="1" x14ac:dyDescent="0.2">
      <c r="A30" s="55"/>
      <c r="C30" s="54"/>
      <c r="D30" s="54"/>
      <c r="E30" s="54"/>
      <c r="F30" s="54"/>
      <c r="G30" s="54"/>
      <c r="N30" s="53"/>
      <c r="O30" s="53"/>
    </row>
    <row r="31" spans="1:15" ht="12.75" customHeight="1" x14ac:dyDescent="0.2">
      <c r="A31" s="67" t="s">
        <v>31</v>
      </c>
      <c r="B31" s="51" t="s">
        <v>4</v>
      </c>
      <c r="C31" s="49">
        <v>2</v>
      </c>
      <c r="D31" s="49">
        <v>7</v>
      </c>
      <c r="E31" s="49">
        <v>21</v>
      </c>
      <c r="F31" s="49">
        <v>5</v>
      </c>
      <c r="G31" s="49">
        <v>12</v>
      </c>
      <c r="H31" s="49">
        <v>5</v>
      </c>
      <c r="I31" s="49">
        <v>13</v>
      </c>
      <c r="J31" s="49">
        <v>24</v>
      </c>
      <c r="K31" s="49">
        <v>32</v>
      </c>
      <c r="L31" s="49">
        <v>47</v>
      </c>
      <c r="M31" s="49">
        <v>131</v>
      </c>
      <c r="N31" s="49">
        <v>734</v>
      </c>
      <c r="O31" s="49">
        <v>1033</v>
      </c>
    </row>
    <row r="32" spans="1:15" x14ac:dyDescent="0.2">
      <c r="A32" s="68"/>
      <c r="B32" s="51" t="s">
        <v>5</v>
      </c>
      <c r="C32" s="49">
        <v>514</v>
      </c>
      <c r="D32" s="49">
        <v>60</v>
      </c>
      <c r="E32" s="49">
        <v>71</v>
      </c>
      <c r="F32" s="49">
        <v>92</v>
      </c>
      <c r="G32" s="49">
        <v>120</v>
      </c>
      <c r="H32" s="49">
        <v>171</v>
      </c>
      <c r="I32" s="49">
        <v>237</v>
      </c>
      <c r="J32" s="49">
        <v>230</v>
      </c>
      <c r="K32" s="49">
        <v>272</v>
      </c>
      <c r="L32" s="49">
        <v>255</v>
      </c>
      <c r="M32" s="49">
        <v>365</v>
      </c>
      <c r="N32" s="49">
        <v>500</v>
      </c>
      <c r="O32" s="49">
        <v>2887</v>
      </c>
    </row>
    <row r="33" spans="1:15" x14ac:dyDescent="0.2">
      <c r="A33" s="68"/>
      <c r="B33" s="51" t="s">
        <v>6</v>
      </c>
      <c r="C33" s="49"/>
      <c r="D33" s="49"/>
      <c r="E33" s="49"/>
      <c r="F33" s="49"/>
      <c r="G33" s="49"/>
      <c r="H33" s="49"/>
      <c r="I33" s="49">
        <v>1</v>
      </c>
      <c r="J33" s="49"/>
      <c r="K33" s="49"/>
      <c r="L33" s="49"/>
      <c r="M33" s="49">
        <v>2</v>
      </c>
      <c r="N33" s="49">
        <v>60</v>
      </c>
      <c r="O33" s="49">
        <v>63</v>
      </c>
    </row>
    <row r="34" spans="1:15" x14ac:dyDescent="0.2">
      <c r="A34" s="68"/>
      <c r="B34" s="51" t="s">
        <v>7</v>
      </c>
      <c r="C34" s="49">
        <v>414</v>
      </c>
      <c r="D34" s="49">
        <v>10</v>
      </c>
      <c r="E34" s="49">
        <v>7</v>
      </c>
      <c r="F34" s="49">
        <v>13</v>
      </c>
      <c r="G34" s="49">
        <v>17</v>
      </c>
      <c r="H34" s="49">
        <v>20</v>
      </c>
      <c r="I34" s="49">
        <v>41</v>
      </c>
      <c r="J34" s="49">
        <v>52</v>
      </c>
      <c r="K34" s="49">
        <v>54</v>
      </c>
      <c r="L34" s="49">
        <v>58</v>
      </c>
      <c r="M34" s="49">
        <v>53</v>
      </c>
      <c r="N34" s="49">
        <v>69</v>
      </c>
      <c r="O34" s="49">
        <v>808</v>
      </c>
    </row>
    <row r="35" spans="1:15" x14ac:dyDescent="0.2">
      <c r="A35" s="68"/>
      <c r="B35" s="51" t="s">
        <v>8</v>
      </c>
      <c r="C35" s="49"/>
      <c r="D35" s="50"/>
      <c r="E35" s="50"/>
      <c r="F35" s="49"/>
      <c r="G35" s="49"/>
      <c r="H35" s="49"/>
      <c r="I35" s="49">
        <v>1</v>
      </c>
      <c r="J35" s="49">
        <v>1</v>
      </c>
      <c r="K35" s="49"/>
      <c r="L35" s="49">
        <v>2</v>
      </c>
      <c r="M35" s="49">
        <v>7</v>
      </c>
      <c r="N35" s="49">
        <v>13</v>
      </c>
      <c r="O35" s="49">
        <v>24</v>
      </c>
    </row>
    <row r="36" spans="1:15" x14ac:dyDescent="0.2">
      <c r="A36" s="68"/>
      <c r="B36" s="48" t="s">
        <v>9</v>
      </c>
      <c r="C36" s="47">
        <v>930</v>
      </c>
      <c r="D36" s="47">
        <v>77</v>
      </c>
      <c r="E36" s="47">
        <v>99</v>
      </c>
      <c r="F36" s="47">
        <v>110</v>
      </c>
      <c r="G36" s="47">
        <v>149</v>
      </c>
      <c r="H36" s="47">
        <v>196</v>
      </c>
      <c r="I36" s="47">
        <v>293</v>
      </c>
      <c r="J36" s="47">
        <v>307</v>
      </c>
      <c r="K36" s="47">
        <v>358</v>
      </c>
      <c r="L36" s="47">
        <v>362</v>
      </c>
      <c r="M36" s="47">
        <v>558</v>
      </c>
      <c r="N36" s="46">
        <v>1376</v>
      </c>
      <c r="O36" s="46">
        <v>4815</v>
      </c>
    </row>
    <row r="37" spans="1:15" x14ac:dyDescent="0.2">
      <c r="A37" s="69"/>
      <c r="B37" s="45" t="s">
        <v>10</v>
      </c>
      <c r="C37" s="44">
        <v>0.193146417445483</v>
      </c>
      <c r="D37" s="44">
        <v>1.5991692627206601E-2</v>
      </c>
      <c r="E37" s="44">
        <v>2.0560747663551399E-2</v>
      </c>
      <c r="F37" s="44">
        <v>2.2845275181723801E-2</v>
      </c>
      <c r="G37" s="44">
        <v>3.0944963655244E-2</v>
      </c>
      <c r="H37" s="44">
        <v>4.0706126687435097E-2</v>
      </c>
      <c r="I37" s="44">
        <v>6.0851505711318803E-2</v>
      </c>
      <c r="J37" s="44">
        <v>6.3759086188992703E-2</v>
      </c>
      <c r="K37" s="44">
        <v>7.4350986500519203E-2</v>
      </c>
      <c r="L37" s="44">
        <v>7.5181723779854603E-2</v>
      </c>
      <c r="M37" s="44">
        <v>0.11588785046729</v>
      </c>
      <c r="N37" s="44">
        <v>0.28577362409138102</v>
      </c>
      <c r="O37" s="44">
        <v>1</v>
      </c>
    </row>
    <row r="39" spans="1:15" x14ac:dyDescent="0.2">
      <c r="A39" s="43" t="s">
        <v>42</v>
      </c>
    </row>
    <row r="40" spans="1:15" x14ac:dyDescent="0.2">
      <c r="A40" s="43" t="s">
        <v>32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DE894-38C3-4FF9-A28B-B0065FCBC664}"/>
</file>

<file path=customXml/itemProps2.xml><?xml version="1.0" encoding="utf-8"?>
<ds:datastoreItem xmlns:ds="http://schemas.openxmlformats.org/officeDocument/2006/customXml" ds:itemID="{F5903677-4F5D-49D0-AEB0-6000E7F5EAE8}"/>
</file>

<file path=customXml/itemProps3.xml><?xml version="1.0" encoding="utf-8"?>
<ds:datastoreItem xmlns:ds="http://schemas.openxmlformats.org/officeDocument/2006/customXml" ds:itemID="{7ED48857-8CA0-4895-9E23-4664F0533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2018-02-13T08:46:57Z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