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 activeTab="1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9" i="7" l="1"/>
  <c r="G31" i="6" l="1"/>
  <c r="F15" i="7" l="1"/>
  <c r="G49" i="6"/>
  <c r="E49" i="6"/>
  <c r="C49" i="6"/>
  <c r="F13" i="7" l="1"/>
  <c r="E31" i="6" l="1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<sst xmlns="http://schemas.openxmlformats.org/spreadsheetml/2006/main" count="129" uniqueCount="40">
  <si>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</si>
  <si>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</si>
  <si>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</si>
  <si>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</si>
  <si>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</si>
  <si>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</si>
  <si>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</si>
  <si>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</si>
  <si>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</si>
  <si>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</si>
  <si>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</si>
  <si>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</si>
  <si>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</si>
  <si>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</si>
  <si>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</si>
  <si>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</si>
  <si>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Catania</t>
  </si>
  <si>
    <t>Corte d'Appello di Catania</t>
  </si>
  <si>
    <t>Tribunale Ordinario di Caltagirone</t>
  </si>
  <si>
    <t>Tribunale Ordinario di Catania</t>
  </si>
  <si>
    <t>Tribunale Ordinario di Ragusa</t>
  </si>
  <si>
    <t>Tribunale Ordinario di Siracusa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</si>
  <si>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</si>
  <si>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</si>
  <si>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</si>
  <si>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</si>
  <si>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</si>
  <si>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</si>
  <si>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</si>
  <si>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</si>
  <si>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</si>
  <si>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</si>
  <si>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 marzo 2018</t>
  </si>
  <si>
    <t>Fino al 2007</t>
  </si>
  <si>
    <t>Anni 2016 - 31 marzo 2018</t>
  </si>
  <si>
    <t>Pendenti al 31/12/2015</t>
  </si>
  <si>
    <t>Pendenti al 31/03/2018</t>
  </si>
  <si>
    <t>Iscritti 
gen - mar 2018</t>
  </si>
  <si>
    <t>Definiti 
gen - mar 2018</t>
  </si>
  <si>
    <t>Ultimo aggiornamento del sistema di rilevazione avvenuto il 5 aprile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</si>
</sst>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topLeftCell="A13" zoomScaleNormal="100" workbookViewId="0">
      <selection activeCell="A51" sqref="A51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29</v>
      </c>
      <c r="B3" s="36"/>
    </row>
    <row r="4" spans="1:15" x14ac:dyDescent="0.2">
      <c r="A4" s="35" t="s">
        <v>34</v>
      </c>
      <c r="B4" s="36"/>
    </row>
    <row r="6" spans="1:15" ht="38.25" x14ac:dyDescent="0.2">
      <c r="A6" s="6" t="s">
        <v>1</v>
      </c>
      <c r="B6" s="6" t="s">
        <v>12</v>
      </c>
      <c r="C6" s="7" t="s">
        <v>22</v>
      </c>
      <c r="D6" s="7" t="s">
        <v>23</v>
      </c>
      <c r="E6" s="7" t="s">
        <v>30</v>
      </c>
      <c r="F6" s="7" t="s">
        <v>31</v>
      </c>
      <c r="G6" s="7" t="s">
        <v>37</v>
      </c>
      <c r="H6" s="7" t="s">
        <v>38</v>
      </c>
    </row>
    <row r="7" spans="1:15" ht="12.75" customHeight="1" x14ac:dyDescent="0.2">
      <c r="A7" s="52" t="s">
        <v>17</v>
      </c>
      <c r="B7" s="3" t="s">
        <v>24</v>
      </c>
      <c r="C7" s="4">
        <v>2140</v>
      </c>
      <c r="D7" s="4">
        <v>2323</v>
      </c>
      <c r="E7" s="4">
        <v>2776</v>
      </c>
      <c r="F7" s="4">
        <v>2735</v>
      </c>
      <c r="G7" s="4">
        <v>593</v>
      </c>
      <c r="H7" s="4">
        <v>845</v>
      </c>
    </row>
    <row r="8" spans="1:15" ht="12.75" customHeight="1" x14ac:dyDescent="0.2">
      <c r="A8" s="52"/>
      <c r="B8" s="3" t="s">
        <v>25</v>
      </c>
      <c r="C8" s="4">
        <v>641</v>
      </c>
      <c r="D8" s="4">
        <v>1024</v>
      </c>
      <c r="E8" s="4">
        <v>647</v>
      </c>
      <c r="F8" s="4">
        <v>873</v>
      </c>
      <c r="G8" s="4">
        <v>143</v>
      </c>
      <c r="H8" s="4">
        <v>265</v>
      </c>
    </row>
    <row r="9" spans="1:15" ht="12.75" customHeight="1" x14ac:dyDescent="0.2">
      <c r="A9" s="52"/>
      <c r="B9" s="48" t="s">
        <v>26</v>
      </c>
      <c r="C9" s="49">
        <v>483</v>
      </c>
      <c r="D9" s="49">
        <v>627</v>
      </c>
      <c r="E9" s="49">
        <v>467</v>
      </c>
      <c r="F9" s="49">
        <v>628</v>
      </c>
      <c r="G9" s="49">
        <v>79</v>
      </c>
      <c r="H9" s="49">
        <v>122</v>
      </c>
    </row>
    <row r="10" spans="1:15" ht="12.75" customHeight="1" thickBot="1" x14ac:dyDescent="0.25">
      <c r="A10" s="52"/>
      <c r="B10" s="10" t="s">
        <v>27</v>
      </c>
      <c r="C10" s="11">
        <v>1013</v>
      </c>
      <c r="D10" s="11">
        <v>936</v>
      </c>
      <c r="E10" s="39">
        <v>852</v>
      </c>
      <c r="F10" s="11">
        <v>926</v>
      </c>
      <c r="G10" s="11">
        <v>225</v>
      </c>
      <c r="H10" s="11">
        <v>244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4277</v>
      </c>
      <c r="D11" s="17">
        <v>4910</v>
      </c>
      <c r="E11" s="17">
        <v>4742</v>
      </c>
      <c r="F11" s="17">
        <v>5162</v>
      </c>
      <c r="G11" s="17">
        <v>1040</v>
      </c>
      <c r="H11" s="17">
        <v>1476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1.1480009352349778</v>
      </c>
      <c r="D13" s="54"/>
      <c r="E13" s="53">
        <f>F11/E11</f>
        <v>1.0885702235343737</v>
      </c>
      <c r="F13" s="54"/>
      <c r="G13" s="53">
        <f>H11/G11</f>
        <v>1.4192307692307693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18</v>
      </c>
      <c r="B15" s="3" t="s">
        <v>24</v>
      </c>
      <c r="C15" s="4">
        <v>924</v>
      </c>
      <c r="D15" s="4">
        <v>1054</v>
      </c>
      <c r="E15" s="4">
        <v>938</v>
      </c>
      <c r="F15" s="4">
        <v>1290</v>
      </c>
      <c r="G15" s="4">
        <v>250</v>
      </c>
      <c r="H15" s="4">
        <v>336</v>
      </c>
    </row>
    <row r="16" spans="1:15" x14ac:dyDescent="0.2">
      <c r="A16" s="52" t="s">
        <v>2</v>
      </c>
      <c r="B16" s="3" t="s">
        <v>25</v>
      </c>
      <c r="C16" s="4">
        <v>552</v>
      </c>
      <c r="D16" s="4">
        <v>631</v>
      </c>
      <c r="E16" s="4">
        <v>741</v>
      </c>
      <c r="F16" s="4">
        <v>890</v>
      </c>
      <c r="G16" s="4">
        <v>154</v>
      </c>
      <c r="H16" s="4">
        <v>83</v>
      </c>
    </row>
    <row r="17" spans="1:8" x14ac:dyDescent="0.2">
      <c r="A17" s="52" t="s">
        <v>2</v>
      </c>
      <c r="B17" s="3" t="s">
        <v>26</v>
      </c>
      <c r="C17" s="4">
        <v>324</v>
      </c>
      <c r="D17" s="4">
        <v>270</v>
      </c>
      <c r="E17" s="4">
        <v>241</v>
      </c>
      <c r="F17" s="4">
        <v>247</v>
      </c>
      <c r="G17" s="4">
        <v>83</v>
      </c>
      <c r="H17" s="4">
        <v>38</v>
      </c>
    </row>
    <row r="18" spans="1:8" x14ac:dyDescent="0.2">
      <c r="A18" s="52"/>
      <c r="B18" s="48" t="s">
        <v>27</v>
      </c>
      <c r="C18" s="49">
        <v>772</v>
      </c>
      <c r="D18" s="49">
        <v>752</v>
      </c>
      <c r="E18" s="49">
        <v>426</v>
      </c>
      <c r="F18" s="49">
        <v>438</v>
      </c>
      <c r="G18" s="49">
        <v>136</v>
      </c>
      <c r="H18" s="49">
        <v>138</v>
      </c>
    </row>
    <row r="19" spans="1:8" ht="13.5" thickBot="1" x14ac:dyDescent="0.25">
      <c r="A19" s="52" t="s">
        <v>2</v>
      </c>
      <c r="B19" s="10" t="s">
        <v>15</v>
      </c>
      <c r="C19" s="11">
        <v>678</v>
      </c>
      <c r="D19" s="11">
        <v>679</v>
      </c>
      <c r="E19" s="39">
        <v>716</v>
      </c>
      <c r="F19" s="11">
        <v>717</v>
      </c>
      <c r="G19" s="11">
        <v>149</v>
      </c>
      <c r="H19" s="11">
        <v>142</v>
      </c>
    </row>
    <row r="20" spans="1:8" ht="13.5" thickTop="1" x14ac:dyDescent="0.2">
      <c r="A20" s="52"/>
      <c r="B20" s="16" t="s">
        <v>4</v>
      </c>
      <c r="C20" s="17">
        <v>3250</v>
      </c>
      <c r="D20" s="17">
        <v>3386</v>
      </c>
      <c r="E20" s="17">
        <v>3062</v>
      </c>
      <c r="F20" s="17">
        <v>3582</v>
      </c>
      <c r="G20" s="17">
        <v>772</v>
      </c>
      <c r="H20" s="17">
        <v>737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1.0418461538461539</v>
      </c>
      <c r="D22" s="54"/>
      <c r="E22" s="53">
        <f>F20/E20</f>
        <v>1.1698236446766819</v>
      </c>
      <c r="F22" s="54"/>
      <c r="G22" s="53">
        <f>H20/G20</f>
        <v>0.95466321243523311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19</v>
      </c>
      <c r="B24" s="3" t="s">
        <v>24</v>
      </c>
      <c r="C24" s="4">
        <v>12562</v>
      </c>
      <c r="D24" s="4">
        <v>11755</v>
      </c>
      <c r="E24" s="4">
        <v>11209</v>
      </c>
      <c r="F24" s="4">
        <v>11298</v>
      </c>
      <c r="G24" s="4">
        <v>3185</v>
      </c>
      <c r="H24" s="4">
        <v>2975</v>
      </c>
    </row>
    <row r="25" spans="1:8" x14ac:dyDescent="0.2">
      <c r="A25" s="52" t="s">
        <v>3</v>
      </c>
      <c r="B25" s="3" t="s">
        <v>25</v>
      </c>
      <c r="C25" s="4">
        <v>5674</v>
      </c>
      <c r="D25" s="4">
        <v>6567</v>
      </c>
      <c r="E25" s="4">
        <v>5925</v>
      </c>
      <c r="F25" s="4">
        <v>7002</v>
      </c>
      <c r="G25" s="4">
        <v>1373</v>
      </c>
      <c r="H25" s="4">
        <v>1807</v>
      </c>
    </row>
    <row r="26" spans="1:8" x14ac:dyDescent="0.2">
      <c r="A26" s="52"/>
      <c r="B26" s="3" t="s">
        <v>26</v>
      </c>
      <c r="C26" s="4">
        <v>3135</v>
      </c>
      <c r="D26" s="4">
        <v>3390</v>
      </c>
      <c r="E26" s="4">
        <v>3351</v>
      </c>
      <c r="F26" s="4">
        <v>3308</v>
      </c>
      <c r="G26" s="4">
        <v>1070</v>
      </c>
      <c r="H26" s="4">
        <v>823</v>
      </c>
    </row>
    <row r="27" spans="1:8" x14ac:dyDescent="0.2">
      <c r="A27" s="52" t="s">
        <v>3</v>
      </c>
      <c r="B27" s="3" t="s">
        <v>27</v>
      </c>
      <c r="C27" s="5">
        <v>3220</v>
      </c>
      <c r="D27" s="4">
        <v>3068</v>
      </c>
      <c r="E27" s="4">
        <v>3683</v>
      </c>
      <c r="F27" s="4">
        <v>3385</v>
      </c>
      <c r="G27" s="5">
        <v>1052</v>
      </c>
      <c r="H27" s="4">
        <v>1116</v>
      </c>
    </row>
    <row r="28" spans="1:8" ht="13.5" thickBot="1" x14ac:dyDescent="0.25">
      <c r="A28" s="52" t="s">
        <v>3</v>
      </c>
      <c r="B28" s="10" t="s">
        <v>15</v>
      </c>
      <c r="C28" s="11">
        <v>9671</v>
      </c>
      <c r="D28" s="11">
        <v>9005</v>
      </c>
      <c r="E28" s="39">
        <v>10136</v>
      </c>
      <c r="F28" s="11">
        <v>10009</v>
      </c>
      <c r="G28" s="11">
        <v>2742</v>
      </c>
      <c r="H28" s="11">
        <v>2542</v>
      </c>
    </row>
    <row r="29" spans="1:8" ht="13.5" thickTop="1" x14ac:dyDescent="0.2">
      <c r="A29" s="52"/>
      <c r="B29" s="16" t="s">
        <v>4</v>
      </c>
      <c r="C29" s="17">
        <v>34262</v>
      </c>
      <c r="D29" s="17">
        <v>33785</v>
      </c>
      <c r="E29" s="17">
        <v>34304</v>
      </c>
      <c r="F29" s="17">
        <v>35002</v>
      </c>
      <c r="G29" s="17">
        <v>9422</v>
      </c>
      <c r="H29" s="17">
        <v>9263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0.9860778705271146</v>
      </c>
      <c r="D31" s="54"/>
      <c r="E31" s="53">
        <f>F29/E29</f>
        <v>1.0203474813432836</v>
      </c>
      <c r="F31" s="54"/>
      <c r="G31" s="53">
        <f>H29/G29</f>
        <v>0.98312460199533003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20</v>
      </c>
      <c r="B33" s="3" t="s">
        <v>24</v>
      </c>
      <c r="C33" s="4">
        <v>2510</v>
      </c>
      <c r="D33" s="4">
        <v>2732</v>
      </c>
      <c r="E33" s="4">
        <v>2642</v>
      </c>
      <c r="F33" s="4">
        <v>2701</v>
      </c>
      <c r="G33" s="4">
        <v>709</v>
      </c>
      <c r="H33" s="4">
        <v>786</v>
      </c>
    </row>
    <row r="34" spans="1:8" x14ac:dyDescent="0.2">
      <c r="A34" s="52"/>
      <c r="B34" s="3" t="s">
        <v>25</v>
      </c>
      <c r="C34" s="4">
        <v>2134</v>
      </c>
      <c r="D34" s="4">
        <v>2258</v>
      </c>
      <c r="E34" s="4">
        <v>2321</v>
      </c>
      <c r="F34" s="4">
        <v>2154</v>
      </c>
      <c r="G34" s="4">
        <v>483</v>
      </c>
      <c r="H34" s="4">
        <v>423</v>
      </c>
    </row>
    <row r="35" spans="1:8" x14ac:dyDescent="0.2">
      <c r="A35" s="52"/>
      <c r="B35" s="3" t="s">
        <v>26</v>
      </c>
      <c r="C35" s="4">
        <v>742</v>
      </c>
      <c r="D35" s="4">
        <v>497</v>
      </c>
      <c r="E35" s="4">
        <v>651</v>
      </c>
      <c r="F35" s="4">
        <v>582</v>
      </c>
      <c r="G35" s="4">
        <v>183</v>
      </c>
      <c r="H35" s="4">
        <v>157</v>
      </c>
    </row>
    <row r="36" spans="1:8" x14ac:dyDescent="0.2">
      <c r="A36" s="52"/>
      <c r="B36" s="3" t="s">
        <v>27</v>
      </c>
      <c r="C36" s="5">
        <v>1190</v>
      </c>
      <c r="D36" s="4">
        <v>1096</v>
      </c>
      <c r="E36" s="4">
        <v>1283</v>
      </c>
      <c r="F36" s="4">
        <v>1280</v>
      </c>
      <c r="G36" s="4">
        <v>362</v>
      </c>
      <c r="H36" s="4">
        <v>375</v>
      </c>
    </row>
    <row r="37" spans="1:8" ht="13.5" thickBot="1" x14ac:dyDescent="0.25">
      <c r="A37" s="52"/>
      <c r="B37" s="10" t="s">
        <v>15</v>
      </c>
      <c r="C37" s="11">
        <v>3039</v>
      </c>
      <c r="D37" s="11">
        <v>3001</v>
      </c>
      <c r="E37" s="39">
        <v>2860</v>
      </c>
      <c r="F37" s="11">
        <v>2562</v>
      </c>
      <c r="G37" s="11">
        <v>746</v>
      </c>
      <c r="H37" s="11">
        <v>945</v>
      </c>
    </row>
    <row r="38" spans="1:8" ht="13.5" thickTop="1" x14ac:dyDescent="0.2">
      <c r="A38" s="52"/>
      <c r="B38" s="16" t="s">
        <v>4</v>
      </c>
      <c r="C38" s="17">
        <v>9615</v>
      </c>
      <c r="D38" s="17">
        <v>9584</v>
      </c>
      <c r="E38" s="17">
        <v>9757</v>
      </c>
      <c r="F38" s="17">
        <v>9279</v>
      </c>
      <c r="G38" s="17">
        <v>2483</v>
      </c>
      <c r="H38" s="17">
        <v>2686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0.99677587103484144</v>
      </c>
      <c r="D40" s="54"/>
      <c r="E40" s="53">
        <f>F38/E38</f>
        <v>0.95100953161832535</v>
      </c>
      <c r="F40" s="54"/>
      <c r="G40" s="53">
        <f>H38/G38</f>
        <v>1.0817559403946839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ht="12.75" customHeight="1" x14ac:dyDescent="0.2">
      <c r="A42" s="52" t="s">
        <v>21</v>
      </c>
      <c r="B42" s="3" t="s">
        <v>24</v>
      </c>
      <c r="C42" s="4">
        <v>3854</v>
      </c>
      <c r="D42" s="4">
        <v>4254</v>
      </c>
      <c r="E42" s="4">
        <v>3965</v>
      </c>
      <c r="F42" s="4">
        <v>3884</v>
      </c>
      <c r="G42" s="4">
        <v>1048</v>
      </c>
      <c r="H42" s="4">
        <v>1083</v>
      </c>
    </row>
    <row r="43" spans="1:8" x14ac:dyDescent="0.2">
      <c r="A43" s="52"/>
      <c r="B43" s="3" t="s">
        <v>25</v>
      </c>
      <c r="C43" s="4">
        <v>2312</v>
      </c>
      <c r="D43" s="4">
        <v>2022</v>
      </c>
      <c r="E43" s="4">
        <v>2182</v>
      </c>
      <c r="F43" s="4">
        <v>2357</v>
      </c>
      <c r="G43" s="4">
        <v>742</v>
      </c>
      <c r="H43" s="4">
        <v>832</v>
      </c>
    </row>
    <row r="44" spans="1:8" x14ac:dyDescent="0.2">
      <c r="A44" s="52"/>
      <c r="B44" s="3" t="s">
        <v>26</v>
      </c>
      <c r="C44" s="4">
        <v>443</v>
      </c>
      <c r="D44" s="4">
        <v>323</v>
      </c>
      <c r="E44" s="4">
        <v>578</v>
      </c>
      <c r="F44" s="4">
        <v>321</v>
      </c>
      <c r="G44" s="4">
        <v>308</v>
      </c>
      <c r="H44" s="4">
        <v>175</v>
      </c>
    </row>
    <row r="45" spans="1:8" x14ac:dyDescent="0.2">
      <c r="A45" s="52"/>
      <c r="B45" s="3" t="s">
        <v>27</v>
      </c>
      <c r="C45" s="5">
        <v>1464</v>
      </c>
      <c r="D45" s="4">
        <v>1413</v>
      </c>
      <c r="E45" s="4">
        <v>1786</v>
      </c>
      <c r="F45" s="4">
        <v>1653</v>
      </c>
      <c r="G45" s="4">
        <v>453</v>
      </c>
      <c r="H45" s="4">
        <v>487</v>
      </c>
    </row>
    <row r="46" spans="1:8" ht="13.5" thickBot="1" x14ac:dyDescent="0.25">
      <c r="A46" s="52"/>
      <c r="B46" s="10" t="s">
        <v>15</v>
      </c>
      <c r="C46" s="11">
        <v>3017</v>
      </c>
      <c r="D46" s="11">
        <v>2821</v>
      </c>
      <c r="E46" s="39">
        <v>3308</v>
      </c>
      <c r="F46" s="11">
        <v>3222</v>
      </c>
      <c r="G46" s="11">
        <v>824</v>
      </c>
      <c r="H46" s="11">
        <v>903</v>
      </c>
    </row>
    <row r="47" spans="1:8" ht="13.5" thickTop="1" x14ac:dyDescent="0.2">
      <c r="A47" s="52"/>
      <c r="B47" s="16" t="s">
        <v>4</v>
      </c>
      <c r="C47" s="17">
        <v>11090</v>
      </c>
      <c r="D47" s="17">
        <v>10833</v>
      </c>
      <c r="E47" s="17">
        <v>11819</v>
      </c>
      <c r="F47" s="17">
        <v>11437</v>
      </c>
      <c r="G47" s="17">
        <v>3375</v>
      </c>
      <c r="H47" s="17">
        <v>3480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3">
        <f>D47/C47</f>
        <v>0.97682596934174937</v>
      </c>
      <c r="D49" s="54"/>
      <c r="E49" s="53">
        <f>F47/E47</f>
        <v>0.9676791606734918</v>
      </c>
      <c r="F49" s="54"/>
      <c r="G49" s="53">
        <f>H47/G47</f>
        <v>1.0311111111111111</v>
      </c>
      <c r="H49" s="54"/>
    </row>
    <row r="50" spans="1:8" x14ac:dyDescent="0.2">
      <c r="C50" s="2"/>
      <c r="D50" s="2"/>
    </row>
    <row r="51" spans="1:8" x14ac:dyDescent="0.2">
      <c r="A51" s="58" t="s">
        <v>39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</sheetData>
  <mergeCells count="20">
    <mergeCell ref="C49:D49"/>
    <mergeCell ref="E49:F49"/>
    <mergeCell ref="G49:H49"/>
    <mergeCell ref="E31:F31"/>
    <mergeCell ref="G31:H31"/>
    <mergeCell ref="C40:D40"/>
    <mergeCell ref="E40:F40"/>
    <mergeCell ref="G40:H40"/>
    <mergeCell ref="C31:D31"/>
    <mergeCell ref="C13:D13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A42:A47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22:D22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22:F22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22:H22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1:D31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1:F31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1:H31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0:D40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0:F40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0:H40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abSelected="1" zoomScaleNormal="100" workbookViewId="0">
      <selection activeCell="A18" sqref="A18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28</v>
      </c>
      <c r="B3" s="36"/>
    </row>
    <row r="4" spans="1:9" x14ac:dyDescent="0.2">
      <c r="A4" s="35" t="s">
        <v>34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35</v>
      </c>
      <c r="D6" s="31" t="s">
        <v>36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40">
        <v>11175</v>
      </c>
      <c r="D7" s="44">
        <v>9554</v>
      </c>
      <c r="E7" s="30"/>
      <c r="F7" s="23">
        <f>(D7-C7)/C7</f>
        <v>-0.14505592841163312</v>
      </c>
    </row>
    <row r="8" spans="1:9" x14ac:dyDescent="0.2">
      <c r="C8" s="2"/>
      <c r="D8" s="43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1">
        <v>7115</v>
      </c>
      <c r="D9" s="45">
        <v>6468</v>
      </c>
      <c r="E9" s="30"/>
      <c r="F9" s="26">
        <f>(D9-C9)/C9</f>
        <v>-9.0934645115952215E-2</v>
      </c>
    </row>
    <row r="10" spans="1:9" ht="14.45" customHeight="1" x14ac:dyDescent="0.2">
      <c r="A10" s="34"/>
      <c r="B10" s="14"/>
      <c r="C10" s="42"/>
      <c r="D10" s="46"/>
      <c r="E10" s="21"/>
      <c r="F10" s="22"/>
    </row>
    <row r="11" spans="1:9" ht="27" customHeight="1" x14ac:dyDescent="0.2">
      <c r="A11" s="33" t="s">
        <v>19</v>
      </c>
      <c r="B11" s="25" t="s">
        <v>4</v>
      </c>
      <c r="C11" s="41">
        <v>56026</v>
      </c>
      <c r="D11" s="45">
        <v>55461</v>
      </c>
      <c r="E11" s="30"/>
      <c r="F11" s="26">
        <f>(D11-C11)/C11</f>
        <v>-1.008460357691072E-2</v>
      </c>
      <c r="H11" s="2"/>
    </row>
    <row r="12" spans="1:9" x14ac:dyDescent="0.2">
      <c r="C12" s="2"/>
      <c r="D12" s="47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1">
        <v>14626</v>
      </c>
      <c r="D13" s="45">
        <v>14699</v>
      </c>
      <c r="E13" s="30"/>
      <c r="F13" s="26">
        <f>(D13-C13)/C13</f>
        <v>4.9911117188568303E-3</v>
      </c>
      <c r="G13" s="1"/>
      <c r="H13" s="2"/>
      <c r="I13" s="1"/>
    </row>
    <row r="14" spans="1:9" x14ac:dyDescent="0.2">
      <c r="C14" s="2"/>
      <c r="D14" s="47"/>
      <c r="E14" s="15"/>
    </row>
    <row r="15" spans="1:9" ht="23.25" customHeight="1" x14ac:dyDescent="0.2">
      <c r="A15" s="33" t="s">
        <v>21</v>
      </c>
      <c r="B15" s="25" t="s">
        <v>4</v>
      </c>
      <c r="C15" s="41">
        <v>16477</v>
      </c>
      <c r="D15" s="45">
        <v>16719</v>
      </c>
      <c r="E15" s="30"/>
      <c r="F15" s="26">
        <f>(D15-C15)/C15</f>
        <v>1.4687139649207986E-2</v>
      </c>
    </row>
    <row r="18" spans="1:1" x14ac:dyDescent="0.2">
      <c r="A18" s="58" t="s">
        <v>39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9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1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3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topLeftCell="A25" zoomScaleNormal="100" workbookViewId="0">
      <selection activeCell="A46" sqref="A4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28</v>
      </c>
      <c r="B3" s="36"/>
    </row>
    <row r="4" spans="1:22" x14ac:dyDescent="0.2">
      <c r="A4" s="35" t="s">
        <v>32</v>
      </c>
    </row>
    <row r="6" spans="1:22" ht="18.75" customHeight="1" x14ac:dyDescent="0.2">
      <c r="A6" s="6" t="s">
        <v>1</v>
      </c>
      <c r="B6" s="6" t="s">
        <v>12</v>
      </c>
      <c r="C6" s="7" t="s">
        <v>33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1">
        <v>43190</v>
      </c>
      <c r="O6" s="7" t="s">
        <v>0</v>
      </c>
    </row>
    <row r="7" spans="1:22" ht="13.9" customHeight="1" x14ac:dyDescent="0.2">
      <c r="A7" s="55" t="s">
        <v>17</v>
      </c>
      <c r="B7" s="3" t="s">
        <v>24</v>
      </c>
      <c r="C7" s="4">
        <v>7</v>
      </c>
      <c r="D7" s="4">
        <v>2</v>
      </c>
      <c r="E7" s="5">
        <v>0</v>
      </c>
      <c r="F7" s="4">
        <v>25</v>
      </c>
      <c r="G7" s="4">
        <v>111</v>
      </c>
      <c r="H7" s="4">
        <v>243</v>
      </c>
      <c r="I7" s="4">
        <v>429</v>
      </c>
      <c r="J7" s="4">
        <v>686</v>
      </c>
      <c r="K7" s="4">
        <v>981</v>
      </c>
      <c r="L7" s="4">
        <v>1332</v>
      </c>
      <c r="M7" s="4">
        <v>2424</v>
      </c>
      <c r="N7" s="4">
        <v>592</v>
      </c>
      <c r="O7" s="4">
        <v>6832</v>
      </c>
    </row>
    <row r="8" spans="1:22" x14ac:dyDescent="0.2">
      <c r="A8" s="56"/>
      <c r="B8" s="3" t="s">
        <v>25</v>
      </c>
      <c r="C8" s="5">
        <v>0</v>
      </c>
      <c r="D8" s="5">
        <v>0</v>
      </c>
      <c r="E8" s="5">
        <v>0</v>
      </c>
      <c r="F8" s="5">
        <v>0</v>
      </c>
      <c r="G8" s="5">
        <v>3</v>
      </c>
      <c r="H8" s="4">
        <v>2</v>
      </c>
      <c r="I8" s="4">
        <v>29</v>
      </c>
      <c r="J8" s="4">
        <v>11</v>
      </c>
      <c r="K8" s="4">
        <v>265</v>
      </c>
      <c r="L8" s="4">
        <v>413</v>
      </c>
      <c r="M8" s="4">
        <v>587</v>
      </c>
      <c r="N8" s="4">
        <v>143</v>
      </c>
      <c r="O8" s="4">
        <v>1453</v>
      </c>
    </row>
    <row r="9" spans="1:22" x14ac:dyDescent="0.2">
      <c r="A9" s="56"/>
      <c r="B9" s="48" t="s">
        <v>26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2</v>
      </c>
      <c r="I9" s="49">
        <v>4</v>
      </c>
      <c r="J9" s="49">
        <v>1</v>
      </c>
      <c r="K9" s="49">
        <v>111</v>
      </c>
      <c r="L9" s="49">
        <v>260</v>
      </c>
      <c r="M9" s="49">
        <v>410</v>
      </c>
      <c r="N9" s="49">
        <v>79</v>
      </c>
      <c r="O9" s="49">
        <v>867</v>
      </c>
    </row>
    <row r="10" spans="1:22" ht="13.5" thickBot="1" x14ac:dyDescent="0.25">
      <c r="A10" s="56"/>
      <c r="B10" s="10" t="s">
        <v>27</v>
      </c>
      <c r="C10" s="11">
        <v>16</v>
      </c>
      <c r="D10" s="39">
        <v>2</v>
      </c>
      <c r="E10" s="11">
        <v>3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5</v>
      </c>
      <c r="L10" s="11">
        <v>36</v>
      </c>
      <c r="M10" s="11">
        <v>147</v>
      </c>
      <c r="N10" s="11">
        <v>193</v>
      </c>
      <c r="O10" s="11">
        <v>402</v>
      </c>
      <c r="T10" s="2"/>
      <c r="U10" s="2"/>
      <c r="V10" s="2"/>
    </row>
    <row r="11" spans="1:22" ht="13.5" thickTop="1" x14ac:dyDescent="0.2">
      <c r="A11" s="56"/>
      <c r="B11" s="16" t="s">
        <v>13</v>
      </c>
      <c r="C11" s="19">
        <v>23</v>
      </c>
      <c r="D11" s="19">
        <v>4</v>
      </c>
      <c r="E11" s="19">
        <v>3</v>
      </c>
      <c r="F11" s="19">
        <v>25</v>
      </c>
      <c r="G11" s="19">
        <v>114</v>
      </c>
      <c r="H11" s="19">
        <v>247</v>
      </c>
      <c r="I11" s="19">
        <v>462</v>
      </c>
      <c r="J11" s="19">
        <v>698</v>
      </c>
      <c r="K11" s="19">
        <v>1362</v>
      </c>
      <c r="L11" s="19">
        <v>2041</v>
      </c>
      <c r="M11" s="19">
        <v>3568</v>
      </c>
      <c r="N11" s="19">
        <v>1007</v>
      </c>
      <c r="O11" s="19">
        <v>9554</v>
      </c>
      <c r="T11" s="2"/>
      <c r="U11" s="2"/>
      <c r="V11" s="2"/>
    </row>
    <row r="12" spans="1:22" x14ac:dyDescent="0.2">
      <c r="A12" s="57"/>
      <c r="B12" s="18" t="s">
        <v>14</v>
      </c>
      <c r="C12" s="20">
        <v>2.4073686414067398E-3</v>
      </c>
      <c r="D12" s="20">
        <v>4.1867280720117199E-4</v>
      </c>
      <c r="E12" s="20">
        <v>3.14004605400879E-4</v>
      </c>
      <c r="F12" s="20">
        <v>2.6167050450073299E-3</v>
      </c>
      <c r="G12" s="20">
        <v>1.19321750052334E-2</v>
      </c>
      <c r="H12" s="20">
        <v>2.58530458446724E-2</v>
      </c>
      <c r="I12" s="20">
        <v>4.8356709231735399E-2</v>
      </c>
      <c r="J12" s="20">
        <v>7.30584048566046E-2</v>
      </c>
      <c r="K12" s="20">
        <v>0.142558090851999</v>
      </c>
      <c r="L12" s="20">
        <v>0.21362779987439801</v>
      </c>
      <c r="M12" s="20">
        <v>0.37345614402344601</v>
      </c>
      <c r="N12" s="20">
        <v>0.105400879212895</v>
      </c>
      <c r="O12" s="20">
        <v>1</v>
      </c>
    </row>
    <row r="14" spans="1:22" ht="12.75" customHeight="1" x14ac:dyDescent="0.2">
      <c r="A14" s="55" t="s">
        <v>18</v>
      </c>
      <c r="B14" s="3" t="s">
        <v>24</v>
      </c>
      <c r="C14" s="4">
        <v>30</v>
      </c>
      <c r="D14" s="4">
        <v>13</v>
      </c>
      <c r="E14" s="4">
        <v>82</v>
      </c>
      <c r="F14" s="4">
        <v>212</v>
      </c>
      <c r="G14" s="4">
        <v>344</v>
      </c>
      <c r="H14" s="4">
        <v>337</v>
      </c>
      <c r="I14" s="4">
        <v>417</v>
      </c>
      <c r="J14" s="4">
        <v>396</v>
      </c>
      <c r="K14" s="4">
        <v>423</v>
      </c>
      <c r="L14" s="4">
        <v>484</v>
      </c>
      <c r="M14" s="4">
        <v>660</v>
      </c>
      <c r="N14" s="4">
        <v>249</v>
      </c>
      <c r="O14" s="4">
        <v>3647</v>
      </c>
    </row>
    <row r="15" spans="1:22" x14ac:dyDescent="0.2">
      <c r="A15" s="56"/>
      <c r="B15" s="3" t="s">
        <v>25</v>
      </c>
      <c r="C15" s="5">
        <v>1</v>
      </c>
      <c r="D15" s="5">
        <v>0</v>
      </c>
      <c r="E15" s="5">
        <v>0</v>
      </c>
      <c r="F15" s="5">
        <v>2</v>
      </c>
      <c r="G15" s="5">
        <v>59</v>
      </c>
      <c r="H15" s="5">
        <v>121</v>
      </c>
      <c r="I15" s="5">
        <v>123</v>
      </c>
      <c r="J15" s="5">
        <v>159</v>
      </c>
      <c r="K15" s="5">
        <v>144</v>
      </c>
      <c r="L15" s="4">
        <v>170</v>
      </c>
      <c r="M15" s="4">
        <v>247</v>
      </c>
      <c r="N15" s="4">
        <v>115</v>
      </c>
      <c r="O15" s="4">
        <v>1141</v>
      </c>
    </row>
    <row r="16" spans="1:22" x14ac:dyDescent="0.2">
      <c r="A16" s="56"/>
      <c r="B16" s="3" t="s">
        <v>26</v>
      </c>
      <c r="C16" s="5">
        <v>0</v>
      </c>
      <c r="D16" s="5">
        <v>0</v>
      </c>
      <c r="E16" s="5">
        <v>0</v>
      </c>
      <c r="F16" s="5">
        <v>1</v>
      </c>
      <c r="G16" s="5">
        <v>103</v>
      </c>
      <c r="H16" s="5">
        <v>184</v>
      </c>
      <c r="I16" s="5">
        <v>134</v>
      </c>
      <c r="J16" s="5">
        <v>216</v>
      </c>
      <c r="K16" s="4">
        <v>225</v>
      </c>
      <c r="L16" s="4">
        <v>253</v>
      </c>
      <c r="M16" s="4">
        <v>205</v>
      </c>
      <c r="N16" s="4">
        <v>83</v>
      </c>
      <c r="O16" s="4">
        <v>1404</v>
      </c>
    </row>
    <row r="17" spans="1:15" x14ac:dyDescent="0.2">
      <c r="A17" s="56"/>
      <c r="B17" s="48" t="s">
        <v>27</v>
      </c>
      <c r="C17" s="50">
        <v>5</v>
      </c>
      <c r="D17" s="50">
        <v>0</v>
      </c>
      <c r="E17" s="50">
        <v>0</v>
      </c>
      <c r="F17" s="50">
        <v>0</v>
      </c>
      <c r="G17" s="50">
        <v>1</v>
      </c>
      <c r="H17" s="50">
        <v>0</v>
      </c>
      <c r="I17" s="50">
        <v>2</v>
      </c>
      <c r="J17" s="50">
        <v>7</v>
      </c>
      <c r="K17" s="49">
        <v>10</v>
      </c>
      <c r="L17" s="49">
        <v>21</v>
      </c>
      <c r="M17" s="49">
        <v>44</v>
      </c>
      <c r="N17" s="49">
        <v>48</v>
      </c>
      <c r="O17" s="49">
        <v>138</v>
      </c>
    </row>
    <row r="18" spans="1:15" ht="13.5" thickBot="1" x14ac:dyDescent="0.25">
      <c r="A18" s="56"/>
      <c r="B18" s="10" t="s">
        <v>15</v>
      </c>
      <c r="C18" s="39">
        <v>1</v>
      </c>
      <c r="D18" s="39">
        <v>0</v>
      </c>
      <c r="E18" s="39">
        <v>2</v>
      </c>
      <c r="F18" s="39">
        <v>1</v>
      </c>
      <c r="G18" s="39">
        <v>1</v>
      </c>
      <c r="H18" s="39">
        <v>4</v>
      </c>
      <c r="I18" s="39">
        <v>4</v>
      </c>
      <c r="J18" s="39">
        <v>6</v>
      </c>
      <c r="K18" s="39">
        <v>7</v>
      </c>
      <c r="L18" s="11">
        <v>3</v>
      </c>
      <c r="M18" s="11">
        <v>38</v>
      </c>
      <c r="N18" s="11">
        <v>71</v>
      </c>
      <c r="O18" s="11">
        <v>138</v>
      </c>
    </row>
    <row r="19" spans="1:15" ht="13.5" thickTop="1" x14ac:dyDescent="0.2">
      <c r="A19" s="56"/>
      <c r="B19" s="16" t="s">
        <v>13</v>
      </c>
      <c r="C19" s="16">
        <v>37</v>
      </c>
      <c r="D19" s="16">
        <v>13</v>
      </c>
      <c r="E19" s="16">
        <v>84</v>
      </c>
      <c r="F19" s="16">
        <v>216</v>
      </c>
      <c r="G19" s="16">
        <v>508</v>
      </c>
      <c r="H19" s="16">
        <v>646</v>
      </c>
      <c r="I19" s="16">
        <v>680</v>
      </c>
      <c r="J19" s="16">
        <v>784</v>
      </c>
      <c r="K19" s="19">
        <v>809</v>
      </c>
      <c r="L19" s="19">
        <v>931</v>
      </c>
      <c r="M19" s="19">
        <v>1194</v>
      </c>
      <c r="N19" s="19">
        <v>566</v>
      </c>
      <c r="O19" s="19">
        <v>6468</v>
      </c>
    </row>
    <row r="20" spans="1:15" x14ac:dyDescent="0.2">
      <c r="A20" s="57"/>
      <c r="B20" s="18" t="s">
        <v>14</v>
      </c>
      <c r="C20" s="20">
        <v>5.7204700061842901E-3</v>
      </c>
      <c r="D20" s="20">
        <v>2.0098948670377202E-3</v>
      </c>
      <c r="E20" s="20">
        <v>1.2987012987013E-2</v>
      </c>
      <c r="F20" s="20">
        <v>3.3395176252319102E-2</v>
      </c>
      <c r="G20" s="20">
        <v>7.8540507111935706E-2</v>
      </c>
      <c r="H20" s="20">
        <v>9.9876314162028496E-2</v>
      </c>
      <c r="I20" s="20">
        <v>0.105132962275819</v>
      </c>
      <c r="J20" s="20">
        <v>0.12121212121212099</v>
      </c>
      <c r="K20" s="20">
        <v>0.12507730364873201</v>
      </c>
      <c r="L20" s="20">
        <v>0.14393939393939401</v>
      </c>
      <c r="M20" s="20">
        <v>0.18460111317254199</v>
      </c>
      <c r="N20" s="20">
        <v>8.7507730364873207E-2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19</v>
      </c>
      <c r="B22" s="3" t="s">
        <v>24</v>
      </c>
      <c r="C22" s="4">
        <v>372</v>
      </c>
      <c r="D22" s="4">
        <v>220</v>
      </c>
      <c r="E22" s="4">
        <v>344</v>
      </c>
      <c r="F22" s="4">
        <v>501</v>
      </c>
      <c r="G22" s="4">
        <v>759</v>
      </c>
      <c r="H22" s="4">
        <v>1303</v>
      </c>
      <c r="I22" s="4">
        <v>1830</v>
      </c>
      <c r="J22" s="4">
        <v>2556</v>
      </c>
      <c r="K22" s="4">
        <v>6061</v>
      </c>
      <c r="L22" s="4">
        <v>6999</v>
      </c>
      <c r="M22" s="4">
        <v>9529</v>
      </c>
      <c r="N22" s="4">
        <v>3173</v>
      </c>
      <c r="O22" s="4">
        <v>33647</v>
      </c>
    </row>
    <row r="23" spans="1:15" x14ac:dyDescent="0.2">
      <c r="A23" s="56"/>
      <c r="B23" s="3" t="s">
        <v>25</v>
      </c>
      <c r="C23" s="4">
        <v>13</v>
      </c>
      <c r="D23" s="4">
        <v>6</v>
      </c>
      <c r="E23" s="4">
        <v>31</v>
      </c>
      <c r="F23" s="4">
        <v>131</v>
      </c>
      <c r="G23" s="4">
        <v>583</v>
      </c>
      <c r="H23" s="4">
        <v>569</v>
      </c>
      <c r="I23" s="4">
        <v>536</v>
      </c>
      <c r="J23" s="4">
        <v>919</v>
      </c>
      <c r="K23" s="4">
        <v>1282</v>
      </c>
      <c r="L23" s="4">
        <v>1798</v>
      </c>
      <c r="M23" s="4">
        <v>2009</v>
      </c>
      <c r="N23" s="4">
        <v>721</v>
      </c>
      <c r="O23" s="4">
        <v>8598</v>
      </c>
    </row>
    <row r="24" spans="1:15" x14ac:dyDescent="0.2">
      <c r="A24" s="56"/>
      <c r="B24" s="3" t="s">
        <v>26</v>
      </c>
      <c r="C24" s="4">
        <v>2</v>
      </c>
      <c r="D24" s="4">
        <v>4</v>
      </c>
      <c r="E24" s="4">
        <v>7</v>
      </c>
      <c r="F24" s="4">
        <v>26</v>
      </c>
      <c r="G24" s="4">
        <v>117</v>
      </c>
      <c r="H24" s="4">
        <v>188</v>
      </c>
      <c r="I24" s="4">
        <v>253</v>
      </c>
      <c r="J24" s="4">
        <v>532</v>
      </c>
      <c r="K24" s="4">
        <v>1077</v>
      </c>
      <c r="L24" s="4">
        <v>2376</v>
      </c>
      <c r="M24" s="4">
        <v>3220</v>
      </c>
      <c r="N24" s="4">
        <v>1068</v>
      </c>
      <c r="O24" s="4">
        <v>8870</v>
      </c>
    </row>
    <row r="25" spans="1:15" x14ac:dyDescent="0.2">
      <c r="A25" s="56"/>
      <c r="B25" s="48" t="s">
        <v>27</v>
      </c>
      <c r="C25" s="49">
        <v>18</v>
      </c>
      <c r="D25" s="49">
        <v>5</v>
      </c>
      <c r="E25" s="49">
        <v>6</v>
      </c>
      <c r="F25" s="49">
        <v>5</v>
      </c>
      <c r="G25" s="49">
        <v>7</v>
      </c>
      <c r="H25" s="49">
        <v>11</v>
      </c>
      <c r="I25" s="49">
        <v>15</v>
      </c>
      <c r="J25" s="49">
        <v>21</v>
      </c>
      <c r="K25" s="49">
        <v>38</v>
      </c>
      <c r="L25" s="49">
        <v>168</v>
      </c>
      <c r="M25" s="49">
        <v>463</v>
      </c>
      <c r="N25" s="49">
        <v>430</v>
      </c>
      <c r="O25" s="49">
        <v>1187</v>
      </c>
    </row>
    <row r="26" spans="1:15" ht="13.5" thickBot="1" x14ac:dyDescent="0.25">
      <c r="A26" s="56"/>
      <c r="B26" s="10" t="s">
        <v>15</v>
      </c>
      <c r="C26" s="11">
        <v>25</v>
      </c>
      <c r="D26" s="11">
        <v>52</v>
      </c>
      <c r="E26" s="11">
        <v>109</v>
      </c>
      <c r="F26" s="11">
        <v>56</v>
      </c>
      <c r="G26" s="11">
        <v>38</v>
      </c>
      <c r="H26" s="11">
        <v>27</v>
      </c>
      <c r="I26" s="11">
        <v>18</v>
      </c>
      <c r="J26" s="11">
        <v>26</v>
      </c>
      <c r="K26" s="11">
        <v>47</v>
      </c>
      <c r="L26" s="11">
        <v>104</v>
      </c>
      <c r="M26" s="11">
        <v>733</v>
      </c>
      <c r="N26" s="11">
        <v>1924</v>
      </c>
      <c r="O26" s="11">
        <v>3159</v>
      </c>
    </row>
    <row r="27" spans="1:15" ht="13.5" thickTop="1" x14ac:dyDescent="0.2">
      <c r="A27" s="56"/>
      <c r="B27" s="16" t="s">
        <v>13</v>
      </c>
      <c r="C27" s="19">
        <v>430</v>
      </c>
      <c r="D27" s="19">
        <v>287</v>
      </c>
      <c r="E27" s="19">
        <v>497</v>
      </c>
      <c r="F27" s="19">
        <v>719</v>
      </c>
      <c r="G27" s="19">
        <v>1504</v>
      </c>
      <c r="H27" s="19">
        <v>2098</v>
      </c>
      <c r="I27" s="19">
        <v>2652</v>
      </c>
      <c r="J27" s="19">
        <v>4054</v>
      </c>
      <c r="K27" s="19">
        <v>8505</v>
      </c>
      <c r="L27" s="19">
        <v>11445</v>
      </c>
      <c r="M27" s="19">
        <v>15954</v>
      </c>
      <c r="N27" s="19">
        <v>7316</v>
      </c>
      <c r="O27" s="19">
        <v>55461</v>
      </c>
    </row>
    <row r="28" spans="1:15" x14ac:dyDescent="0.2">
      <c r="A28" s="57"/>
      <c r="B28" s="18" t="s">
        <v>14</v>
      </c>
      <c r="C28" s="20">
        <v>7.7531959394890101E-3</v>
      </c>
      <c r="D28" s="20">
        <v>5.1748075224031303E-3</v>
      </c>
      <c r="E28" s="20">
        <v>8.9612520509907909E-3</v>
      </c>
      <c r="F28" s="20">
        <v>1.29640648383549E-2</v>
      </c>
      <c r="G28" s="20">
        <v>2.7118155099980199E-2</v>
      </c>
      <c r="H28" s="20">
        <v>3.7828383909413801E-2</v>
      </c>
      <c r="I28" s="20">
        <v>4.78173851895927E-2</v>
      </c>
      <c r="J28" s="20">
        <v>7.3096410089973099E-2</v>
      </c>
      <c r="K28" s="20">
        <v>0.1533510034078</v>
      </c>
      <c r="L28" s="20">
        <v>0.20636122680802699</v>
      </c>
      <c r="M28" s="20">
        <v>0.28766160004327401</v>
      </c>
      <c r="N28" s="20">
        <v>0.13191251510070101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20</v>
      </c>
      <c r="B30" s="3" t="s">
        <v>24</v>
      </c>
      <c r="C30" s="4">
        <v>15</v>
      </c>
      <c r="D30" s="4">
        <v>41</v>
      </c>
      <c r="E30" s="4">
        <v>152</v>
      </c>
      <c r="F30" s="4">
        <v>175</v>
      </c>
      <c r="G30" s="4">
        <v>302</v>
      </c>
      <c r="H30" s="4">
        <v>519</v>
      </c>
      <c r="I30" s="4">
        <v>713</v>
      </c>
      <c r="J30" s="4">
        <v>905</v>
      </c>
      <c r="K30" s="4">
        <v>991</v>
      </c>
      <c r="L30" s="4">
        <v>1360</v>
      </c>
      <c r="M30" s="4">
        <v>1951</v>
      </c>
      <c r="N30" s="4">
        <v>700</v>
      </c>
      <c r="O30" s="4">
        <v>7824</v>
      </c>
    </row>
    <row r="31" spans="1:15" x14ac:dyDescent="0.2">
      <c r="A31" s="56"/>
      <c r="B31" s="3" t="s">
        <v>25</v>
      </c>
      <c r="C31" s="4">
        <v>2</v>
      </c>
      <c r="D31" s="5">
        <v>0</v>
      </c>
      <c r="E31" s="5">
        <v>3</v>
      </c>
      <c r="F31" s="4">
        <v>7</v>
      </c>
      <c r="G31" s="4">
        <v>231</v>
      </c>
      <c r="H31" s="4">
        <v>205</v>
      </c>
      <c r="I31" s="4">
        <v>314</v>
      </c>
      <c r="J31" s="4">
        <v>526</v>
      </c>
      <c r="K31" s="4">
        <v>649</v>
      </c>
      <c r="L31" s="4">
        <v>448</v>
      </c>
      <c r="M31" s="4">
        <v>966</v>
      </c>
      <c r="N31" s="4">
        <v>304</v>
      </c>
      <c r="O31" s="4">
        <v>3655</v>
      </c>
    </row>
    <row r="32" spans="1:15" x14ac:dyDescent="0.2">
      <c r="A32" s="56"/>
      <c r="B32" s="3" t="s">
        <v>26</v>
      </c>
      <c r="C32" s="5">
        <v>0</v>
      </c>
      <c r="D32" s="5">
        <v>0</v>
      </c>
      <c r="E32" s="5">
        <v>1</v>
      </c>
      <c r="F32" s="4">
        <v>1</v>
      </c>
      <c r="G32" s="5">
        <v>48</v>
      </c>
      <c r="H32" s="4">
        <v>211</v>
      </c>
      <c r="I32" s="4">
        <v>379</v>
      </c>
      <c r="J32" s="4">
        <v>381</v>
      </c>
      <c r="K32" s="4">
        <v>310</v>
      </c>
      <c r="L32" s="4">
        <v>448</v>
      </c>
      <c r="M32" s="4">
        <v>595</v>
      </c>
      <c r="N32" s="4">
        <v>183</v>
      </c>
      <c r="O32" s="4">
        <v>2557</v>
      </c>
    </row>
    <row r="33" spans="1:17" x14ac:dyDescent="0.2">
      <c r="A33" s="56"/>
      <c r="B33" s="48" t="s">
        <v>27</v>
      </c>
      <c r="C33" s="49">
        <v>8</v>
      </c>
      <c r="D33" s="50">
        <v>0</v>
      </c>
      <c r="E33" s="50">
        <v>5</v>
      </c>
      <c r="F33" s="49">
        <v>1</v>
      </c>
      <c r="G33" s="50">
        <v>4</v>
      </c>
      <c r="H33" s="49">
        <v>1</v>
      </c>
      <c r="I33" s="49">
        <v>6</v>
      </c>
      <c r="J33" s="49">
        <v>1</v>
      </c>
      <c r="K33" s="49">
        <v>4</v>
      </c>
      <c r="L33" s="49">
        <v>23</v>
      </c>
      <c r="M33" s="49">
        <v>95</v>
      </c>
      <c r="N33" s="49">
        <v>103</v>
      </c>
      <c r="O33" s="49">
        <v>251</v>
      </c>
    </row>
    <row r="34" spans="1:17" ht="13.5" thickBot="1" x14ac:dyDescent="0.25">
      <c r="A34" s="56"/>
      <c r="B34" s="10" t="s">
        <v>15</v>
      </c>
      <c r="C34" s="39">
        <v>0</v>
      </c>
      <c r="D34" s="39">
        <v>0</v>
      </c>
      <c r="E34" s="11">
        <v>1</v>
      </c>
      <c r="F34" s="39">
        <v>0</v>
      </c>
      <c r="G34" s="39">
        <v>1</v>
      </c>
      <c r="H34" s="11">
        <v>3</v>
      </c>
      <c r="I34" s="11">
        <v>2</v>
      </c>
      <c r="J34" s="39">
        <v>0</v>
      </c>
      <c r="K34" s="39">
        <v>4</v>
      </c>
      <c r="L34" s="11">
        <v>7</v>
      </c>
      <c r="M34" s="11">
        <v>74</v>
      </c>
      <c r="N34" s="11">
        <v>320</v>
      </c>
      <c r="O34" s="11">
        <v>412</v>
      </c>
    </row>
    <row r="35" spans="1:17" ht="13.5" thickTop="1" x14ac:dyDescent="0.2">
      <c r="A35" s="56"/>
      <c r="B35" s="16" t="s">
        <v>13</v>
      </c>
      <c r="C35" s="19">
        <v>25</v>
      </c>
      <c r="D35" s="19">
        <v>41</v>
      </c>
      <c r="E35" s="19">
        <v>162</v>
      </c>
      <c r="F35" s="19">
        <v>184</v>
      </c>
      <c r="G35" s="19">
        <v>586</v>
      </c>
      <c r="H35" s="19">
        <v>939</v>
      </c>
      <c r="I35" s="19">
        <v>1414</v>
      </c>
      <c r="J35" s="19">
        <v>1813</v>
      </c>
      <c r="K35" s="19">
        <v>1958</v>
      </c>
      <c r="L35" s="19">
        <v>2286</v>
      </c>
      <c r="M35" s="19">
        <v>3681</v>
      </c>
      <c r="N35" s="19">
        <v>1610</v>
      </c>
      <c r="O35" s="19">
        <v>14699</v>
      </c>
    </row>
    <row r="36" spans="1:17" x14ac:dyDescent="0.2">
      <c r="A36" s="57"/>
      <c r="B36" s="18" t="s">
        <v>14</v>
      </c>
      <c r="C36" s="20">
        <v>1.70079597251514E-3</v>
      </c>
      <c r="D36" s="20">
        <v>2.78930539492483E-3</v>
      </c>
      <c r="E36" s="20">
        <v>1.10211579018981E-2</v>
      </c>
      <c r="F36" s="20">
        <v>1.25178583577114E-2</v>
      </c>
      <c r="G36" s="20">
        <v>3.9866657595754799E-2</v>
      </c>
      <c r="H36" s="20">
        <v>6.3881896727668502E-2</v>
      </c>
      <c r="I36" s="20">
        <v>9.6197020205456202E-2</v>
      </c>
      <c r="J36" s="20">
        <v>0.123341723926798</v>
      </c>
      <c r="K36" s="20">
        <v>0.13320634056738601</v>
      </c>
      <c r="L36" s="20">
        <v>0.15552078372678399</v>
      </c>
      <c r="M36" s="20">
        <v>0.25042519899312898</v>
      </c>
      <c r="N36" s="20">
        <v>0.10953126062997499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5" t="s">
        <v>21</v>
      </c>
      <c r="B38" s="3" t="s">
        <v>24</v>
      </c>
      <c r="C38" s="4">
        <v>211</v>
      </c>
      <c r="D38" s="4">
        <v>165</v>
      </c>
      <c r="E38" s="4">
        <v>200</v>
      </c>
      <c r="F38" s="4">
        <v>316</v>
      </c>
      <c r="G38" s="4">
        <v>333</v>
      </c>
      <c r="H38" s="4">
        <v>488</v>
      </c>
      <c r="I38" s="4">
        <v>828</v>
      </c>
      <c r="J38" s="4">
        <v>1000</v>
      </c>
      <c r="K38" s="4">
        <v>1280</v>
      </c>
      <c r="L38" s="4">
        <v>1755</v>
      </c>
      <c r="M38" s="4">
        <v>2667</v>
      </c>
      <c r="N38" s="4">
        <v>1035</v>
      </c>
      <c r="O38" s="4">
        <v>10278</v>
      </c>
    </row>
    <row r="39" spans="1:17" x14ac:dyDescent="0.2">
      <c r="A39" s="56"/>
      <c r="B39" s="3" t="s">
        <v>25</v>
      </c>
      <c r="C39" s="5">
        <v>0</v>
      </c>
      <c r="D39" s="5">
        <v>0</v>
      </c>
      <c r="E39" s="5">
        <v>2</v>
      </c>
      <c r="F39" s="4">
        <v>7</v>
      </c>
      <c r="G39" s="4">
        <v>184</v>
      </c>
      <c r="H39" s="4">
        <v>173</v>
      </c>
      <c r="I39" s="4">
        <v>293</v>
      </c>
      <c r="J39" s="4">
        <v>427</v>
      </c>
      <c r="K39" s="4">
        <v>521</v>
      </c>
      <c r="L39" s="4">
        <v>876</v>
      </c>
      <c r="M39" s="4">
        <v>907</v>
      </c>
      <c r="N39" s="4">
        <v>309</v>
      </c>
      <c r="O39" s="4">
        <v>3699</v>
      </c>
    </row>
    <row r="40" spans="1:17" x14ac:dyDescent="0.2">
      <c r="A40" s="56"/>
      <c r="B40" s="3" t="s">
        <v>26</v>
      </c>
      <c r="C40" s="4">
        <v>1</v>
      </c>
      <c r="D40" s="5">
        <v>0</v>
      </c>
      <c r="E40" s="5">
        <v>0</v>
      </c>
      <c r="F40" s="5">
        <v>0</v>
      </c>
      <c r="G40" s="5">
        <v>9</v>
      </c>
      <c r="H40" s="4">
        <v>17</v>
      </c>
      <c r="I40" s="4">
        <v>30</v>
      </c>
      <c r="J40" s="4">
        <v>103</v>
      </c>
      <c r="K40" s="4">
        <v>183</v>
      </c>
      <c r="L40" s="4">
        <v>256</v>
      </c>
      <c r="M40" s="4">
        <v>494</v>
      </c>
      <c r="N40" s="4">
        <v>307</v>
      </c>
      <c r="O40" s="4">
        <v>1400</v>
      </c>
    </row>
    <row r="41" spans="1:17" x14ac:dyDescent="0.2">
      <c r="A41" s="56"/>
      <c r="B41" s="48" t="s">
        <v>27</v>
      </c>
      <c r="C41" s="4">
        <v>30</v>
      </c>
      <c r="D41" s="4">
        <v>2</v>
      </c>
      <c r="E41" s="4">
        <v>6</v>
      </c>
      <c r="F41" s="4">
        <v>5</v>
      </c>
      <c r="G41" s="4">
        <v>3</v>
      </c>
      <c r="H41" s="4">
        <v>7</v>
      </c>
      <c r="I41" s="4">
        <v>7</v>
      </c>
      <c r="J41" s="4">
        <v>15</v>
      </c>
      <c r="K41" s="4">
        <v>32</v>
      </c>
      <c r="L41" s="4">
        <v>65</v>
      </c>
      <c r="M41" s="4">
        <v>266</v>
      </c>
      <c r="N41" s="4">
        <v>138</v>
      </c>
      <c r="O41" s="4">
        <v>576</v>
      </c>
    </row>
    <row r="42" spans="1:17" ht="13.5" thickBot="1" x14ac:dyDescent="0.25">
      <c r="A42" s="56"/>
      <c r="B42" s="10" t="s">
        <v>15</v>
      </c>
      <c r="C42" s="11">
        <v>2</v>
      </c>
      <c r="D42" s="11">
        <v>1</v>
      </c>
      <c r="E42" s="11">
        <v>1</v>
      </c>
      <c r="F42" s="11">
        <v>4</v>
      </c>
      <c r="G42" s="11">
        <v>12</v>
      </c>
      <c r="H42" s="11">
        <v>5</v>
      </c>
      <c r="I42" s="11">
        <v>9</v>
      </c>
      <c r="J42" s="11">
        <v>8</v>
      </c>
      <c r="K42" s="11">
        <v>16</v>
      </c>
      <c r="L42" s="11">
        <v>25</v>
      </c>
      <c r="M42" s="11">
        <v>231</v>
      </c>
      <c r="N42" s="11">
        <v>452</v>
      </c>
      <c r="O42" s="11">
        <v>766</v>
      </c>
    </row>
    <row r="43" spans="1:17" ht="13.5" thickTop="1" x14ac:dyDescent="0.2">
      <c r="A43" s="56"/>
      <c r="B43" s="16" t="s">
        <v>13</v>
      </c>
      <c r="C43" s="19">
        <v>244</v>
      </c>
      <c r="D43" s="19">
        <v>168</v>
      </c>
      <c r="E43" s="19">
        <v>209</v>
      </c>
      <c r="F43" s="19">
        <v>332</v>
      </c>
      <c r="G43" s="19">
        <v>541</v>
      </c>
      <c r="H43" s="19">
        <v>690</v>
      </c>
      <c r="I43" s="19">
        <v>1167</v>
      </c>
      <c r="J43" s="19">
        <v>1553</v>
      </c>
      <c r="K43" s="19">
        <v>2032</v>
      </c>
      <c r="L43" s="19">
        <v>2977</v>
      </c>
      <c r="M43" s="19">
        <v>4565</v>
      </c>
      <c r="N43" s="19">
        <v>2241</v>
      </c>
      <c r="O43" s="19">
        <v>16719</v>
      </c>
    </row>
    <row r="44" spans="1:17" x14ac:dyDescent="0.2">
      <c r="A44" s="57"/>
      <c r="B44" s="18" t="s">
        <v>14</v>
      </c>
      <c r="C44" s="20">
        <v>1.4594174292720899E-2</v>
      </c>
      <c r="D44" s="20">
        <v>1.0048447873676701E-2</v>
      </c>
      <c r="E44" s="20">
        <v>1.2500747652371601E-2</v>
      </c>
      <c r="F44" s="20">
        <v>1.9857646988456198E-2</v>
      </c>
      <c r="G44" s="20">
        <v>3.2358394640827799E-2</v>
      </c>
      <c r="H44" s="20">
        <v>4.1270410909743399E-2</v>
      </c>
      <c r="I44" s="20">
        <v>6.9800825408218206E-2</v>
      </c>
      <c r="J44" s="20">
        <v>9.2888330641784797E-2</v>
      </c>
      <c r="K44" s="20">
        <v>0.12153836951970801</v>
      </c>
      <c r="L44" s="20">
        <v>0.17806088880913901</v>
      </c>
      <c r="M44" s="20">
        <v>0.27304264609127299</v>
      </c>
      <c r="N44" s="20">
        <v>0.13403911717208</v>
      </c>
      <c r="O44" s="20">
        <v>1</v>
      </c>
    </row>
    <row r="46" spans="1:17" x14ac:dyDescent="0.2">
      <c r="A46" s="58" t="s">
        <v>39</v>
      </c>
    </row>
    <row r="47" spans="1:17" x14ac:dyDescent="0.2">
      <c r="A47" s="12" t="s">
        <v>6</v>
      </c>
    </row>
  </sheetData>
  <mergeCells count="5"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19BBA1-153D-40D5-B501-F1C37B230C01}"/>
</file>

<file path=customXml/itemProps2.xml><?xml version="1.0" encoding="utf-8"?>
<ds:datastoreItem xmlns:ds="http://schemas.openxmlformats.org/officeDocument/2006/customXml" ds:itemID="{D051AB2B-62F4-475C-8DC6-C006D8E02962}"/>
</file>

<file path=customXml/itemProps3.xml><?xml version="1.0" encoding="utf-8"?>
<ds:datastoreItem xmlns:ds="http://schemas.openxmlformats.org/officeDocument/2006/customXml" ds:itemID="{F8F6D712-D6C4-4DC0-9C33-304D2B31CF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2018-05-15T13:55:17Z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