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1 - Pendenti al 31 marzo 2019\Distretto di CATANIA\"/>
    </mc:Choice>
  </mc:AlternateContent>
  <bookViews>
    <workbookView xWindow="0" yWindow="0" windowWidth="28800" windowHeight="11700"/>
  </bookViews>
  <sheets>
    <sheet name="Flussi " sheetId="2" r:id="rId1"/>
    <sheet name="Variazione pendenti " sheetId="4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F39" i="2" l="1"/>
  <c r="E41" i="2" s="1"/>
  <c r="E39" i="2"/>
  <c r="D39" i="2"/>
  <c r="C41" i="2" s="1"/>
  <c r="C39" i="2"/>
  <c r="F30" i="2"/>
  <c r="E32" i="2" s="1"/>
  <c r="E30" i="2"/>
  <c r="D30" i="2"/>
  <c r="C30" i="2"/>
  <c r="F21" i="2"/>
  <c r="E23" i="2" s="1"/>
  <c r="E21" i="2"/>
  <c r="D21" i="2"/>
  <c r="C21" i="2"/>
  <c r="F12" i="2"/>
  <c r="E12" i="2"/>
  <c r="D12" i="2"/>
  <c r="C12" i="2"/>
  <c r="C14" i="2" s="1"/>
  <c r="E14" i="2" l="1"/>
  <c r="C23" i="2"/>
  <c r="C32" i="2"/>
  <c r="G30" i="2" l="1"/>
  <c r="H30" i="2"/>
  <c r="H39" i="2" l="1"/>
  <c r="G39" i="2"/>
  <c r="G32" i="2"/>
  <c r="H21" i="2"/>
  <c r="G21" i="2"/>
  <c r="H12" i="2"/>
  <c r="G12" i="2"/>
  <c r="G41" i="2" l="1"/>
  <c r="G14" i="2"/>
  <c r="G23" i="2"/>
  <c r="F13" i="4" l="1"/>
  <c r="F11" i="4"/>
  <c r="F9" i="4"/>
  <c r="F7" i="4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<sst xmlns="http://schemas.openxmlformats.org/spreadsheetml/2006/main" count="119" uniqueCount="43">
  <si>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</si>
  <si>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</si>
  <si>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</si>
  <si>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</si>
  <si>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</si>
  <si>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</si>
  <si>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</si>
  <si>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</si>
  <si>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</si>
  <si>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</si>
  <si>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</si>
  <si>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</si>
  <si>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</si>
  <si>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</si>
  <si>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</si>
  <si>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</si>
  <si>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</si>
  <si>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</si>
  <si>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</si>
  <si>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</si>
  <si>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</si>
  <si>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</si>
  <si>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</si>
  <si>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</si>
  <si>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</si>
  <si>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</si>
  <si>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</si>
  <si>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</si>
  <si>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</si>
  <si>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</si>
  <si>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Variazione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</si>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</sst>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2" fillId="0" borderId="1" xfId="1" applyFont="1" applyBorder="1"/>
    <xf numFmtId="0" fontId="15" fillId="0" borderId="3" xfId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2" fillId="0" borderId="0" xfId="0" applyFont="1"/>
    <xf numFmtId="3" fontId="12" fillId="0" borderId="1" xfId="0" applyNumberFormat="1" applyFont="1" applyBorder="1"/>
    <xf numFmtId="3" fontId="14" fillId="0" borderId="3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0" fontId="14" fillId="0" borderId="0" xfId="0" applyFont="1" applyFill="1"/>
    <xf numFmtId="0" fontId="14" fillId="0" borderId="1" xfId="0" applyFont="1" applyBorder="1" applyAlignment="1">
      <alignment horizontal="right" vertical="center" wrapText="1"/>
    </xf>
    <xf numFmtId="0" fontId="16" fillId="0" borderId="0" xfId="3" applyFont="1"/>
    <xf numFmtId="0" fontId="14" fillId="0" borderId="0" xfId="3" applyFont="1" applyFill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3" fontId="0" fillId="0" borderId="0" xfId="0" applyNumberFormat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3" xfId="17" applyFont="1" applyBorder="1"/>
    <xf numFmtId="3" fontId="15" fillId="0" borderId="3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 applyAlignment="1">
      <alignment horizontal="left"/>
    </xf>
    <xf numFmtId="3" fontId="12" fillId="0" borderId="0" xfId="17" applyNumberFormat="1" applyFont="1"/>
    <xf numFmtId="0" fontId="16" fillId="0" borderId="0" xfId="17" applyFont="1"/>
    <xf numFmtId="0" fontId="14" fillId="0" borderId="0" xfId="17" applyFont="1"/>
    <xf numFmtId="4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3" xfId="17" applyFont="1" applyBorder="1" applyAlignment="1">
      <alignment horizontal="left" vertical="center" wrapText="1"/>
    </xf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selection activeCell="J34" sqref="J34"/>
    </sheetView>
  </sheetViews>
  <sheetFormatPr defaultColWidth="9.140625" defaultRowHeight="12.75" x14ac:dyDescent="0.2"/>
  <cols>
    <col min="1" max="1" width="19.42578125" style="13" customWidth="1"/>
    <col min="2" max="2" width="33" style="2" customWidth="1"/>
    <col min="3" max="3" width="9.140625" style="28"/>
    <col min="4" max="4" width="9.140625" style="28" customWidth="1"/>
    <col min="5" max="5" width="9.140625" style="28"/>
    <col min="6" max="6" width="9.140625" style="28" customWidth="1"/>
    <col min="7" max="7" width="9.140625" style="28"/>
    <col min="8" max="8" width="9.140625" style="28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34" t="s">
        <v>31</v>
      </c>
      <c r="D6" s="34" t="s">
        <v>32</v>
      </c>
      <c r="E6" s="34" t="s">
        <v>41</v>
      </c>
      <c r="F6" s="34" t="s">
        <v>42</v>
      </c>
      <c r="G6" s="34" t="s">
        <v>36</v>
      </c>
      <c r="H6" s="34" t="s">
        <v>37</v>
      </c>
    </row>
    <row r="7" spans="1:8" x14ac:dyDescent="0.2">
      <c r="A7" s="63" t="s">
        <v>21</v>
      </c>
      <c r="B7" s="7" t="s">
        <v>4</v>
      </c>
      <c r="C7" s="29">
        <v>461</v>
      </c>
      <c r="D7" s="29">
        <v>609</v>
      </c>
      <c r="E7" s="29">
        <v>548</v>
      </c>
      <c r="F7" s="29">
        <v>544</v>
      </c>
      <c r="G7" s="29">
        <v>174</v>
      </c>
      <c r="H7" s="29">
        <v>184</v>
      </c>
    </row>
    <row r="8" spans="1:8" x14ac:dyDescent="0.2">
      <c r="A8" s="63" t="s">
        <v>13</v>
      </c>
      <c r="B8" s="7" t="s">
        <v>5</v>
      </c>
      <c r="C8" s="29">
        <v>170</v>
      </c>
      <c r="D8" s="29">
        <v>230</v>
      </c>
      <c r="E8" s="29">
        <v>148</v>
      </c>
      <c r="F8" s="29">
        <v>219</v>
      </c>
      <c r="G8" s="29">
        <v>34</v>
      </c>
      <c r="H8" s="29">
        <v>30</v>
      </c>
    </row>
    <row r="9" spans="1:8" x14ac:dyDescent="0.2">
      <c r="A9" s="63" t="s">
        <v>13</v>
      </c>
      <c r="B9" s="7" t="s">
        <v>6</v>
      </c>
      <c r="C9" s="29">
        <v>29</v>
      </c>
      <c r="D9" s="29">
        <v>33</v>
      </c>
      <c r="E9" s="29">
        <v>45</v>
      </c>
      <c r="F9" s="29">
        <v>42</v>
      </c>
      <c r="G9" s="29">
        <v>14</v>
      </c>
      <c r="H9" s="29">
        <v>7</v>
      </c>
    </row>
    <row r="10" spans="1:8" x14ac:dyDescent="0.2">
      <c r="A10" s="63" t="s">
        <v>13</v>
      </c>
      <c r="B10" s="7" t="s">
        <v>14</v>
      </c>
      <c r="C10" s="29">
        <v>10</v>
      </c>
      <c r="D10" s="29">
        <v>18</v>
      </c>
      <c r="E10" s="29">
        <v>8</v>
      </c>
      <c r="F10" s="29">
        <v>23</v>
      </c>
      <c r="G10" s="29">
        <v>3</v>
      </c>
      <c r="H10" s="29">
        <v>7</v>
      </c>
    </row>
    <row r="11" spans="1:8" x14ac:dyDescent="0.2">
      <c r="A11" s="63" t="s">
        <v>13</v>
      </c>
      <c r="B11" s="7" t="s">
        <v>8</v>
      </c>
      <c r="C11" s="29">
        <v>0</v>
      </c>
      <c r="D11" s="29">
        <v>1</v>
      </c>
      <c r="E11" s="29">
        <v>4</v>
      </c>
      <c r="F11" s="29">
        <v>1</v>
      </c>
      <c r="G11" s="29">
        <v>0</v>
      </c>
      <c r="H11" s="29">
        <v>1</v>
      </c>
    </row>
    <row r="12" spans="1:8" x14ac:dyDescent="0.2">
      <c r="A12" s="63"/>
      <c r="B12" s="8" t="s">
        <v>15</v>
      </c>
      <c r="C12" s="30">
        <f t="shared" ref="C12:D12" si="0">SUM(C7:C11)</f>
        <v>670</v>
      </c>
      <c r="D12" s="30">
        <f t="shared" si="0"/>
        <v>891</v>
      </c>
      <c r="E12" s="30">
        <f>SUM(E7:E11)</f>
        <v>753</v>
      </c>
      <c r="F12" s="30">
        <f>SUM(F7:F11)</f>
        <v>829</v>
      </c>
      <c r="G12" s="30">
        <f t="shared" ref="G12:H12" si="1">SUM(G7:G11)</f>
        <v>225</v>
      </c>
      <c r="H12" s="30">
        <f t="shared" si="1"/>
        <v>229</v>
      </c>
    </row>
    <row r="13" spans="1:8" ht="7.15" customHeight="1" x14ac:dyDescent="0.2">
      <c r="A13" s="9"/>
      <c r="B13" s="10"/>
      <c r="C13" s="31"/>
      <c r="D13" s="31"/>
      <c r="E13" s="31"/>
      <c r="F13" s="31"/>
      <c r="G13" s="31"/>
      <c r="H13" s="31"/>
    </row>
    <row r="14" spans="1:8" ht="13.5" customHeight="1" x14ac:dyDescent="0.2">
      <c r="A14" s="9"/>
      <c r="B14" s="12" t="s">
        <v>16</v>
      </c>
      <c r="C14" s="61">
        <f>D12/C12</f>
        <v>1.3298507462686566</v>
      </c>
      <c r="D14" s="62"/>
      <c r="E14" s="61">
        <f>F12/E12</f>
        <v>1.1009296148738379</v>
      </c>
      <c r="F14" s="62"/>
      <c r="G14" s="61">
        <f>H12/G12</f>
        <v>1.0177777777777777</v>
      </c>
      <c r="H14" s="62"/>
    </row>
    <row r="15" spans="1:8" x14ac:dyDescent="0.2">
      <c r="C15" s="32"/>
      <c r="D15" s="32"/>
      <c r="E15" s="32"/>
      <c r="F15" s="32"/>
      <c r="G15" s="32"/>
      <c r="H15" s="32"/>
    </row>
    <row r="16" spans="1:8" x14ac:dyDescent="0.2">
      <c r="A16" s="63" t="s">
        <v>20</v>
      </c>
      <c r="B16" s="7" t="s">
        <v>4</v>
      </c>
      <c r="C16" s="29">
        <v>4999</v>
      </c>
      <c r="D16" s="29">
        <v>4938</v>
      </c>
      <c r="E16" s="29">
        <v>4825</v>
      </c>
      <c r="F16" s="29">
        <v>5687</v>
      </c>
      <c r="G16" s="29">
        <v>1306</v>
      </c>
      <c r="H16" s="29">
        <v>1380</v>
      </c>
    </row>
    <row r="17" spans="1:8" x14ac:dyDescent="0.2">
      <c r="A17" s="63" t="s">
        <v>17</v>
      </c>
      <c r="B17" s="7" t="s">
        <v>5</v>
      </c>
      <c r="C17" s="29">
        <v>1469</v>
      </c>
      <c r="D17" s="29">
        <v>1239</v>
      </c>
      <c r="E17" s="29">
        <v>1167</v>
      </c>
      <c r="F17" s="29">
        <v>1271</v>
      </c>
      <c r="G17" s="29">
        <v>270</v>
      </c>
      <c r="H17" s="29">
        <v>373</v>
      </c>
    </row>
    <row r="18" spans="1:8" x14ac:dyDescent="0.2">
      <c r="A18" s="63" t="s">
        <v>17</v>
      </c>
      <c r="B18" s="7" t="s">
        <v>6</v>
      </c>
      <c r="C18" s="29">
        <v>572</v>
      </c>
      <c r="D18" s="29">
        <v>615</v>
      </c>
      <c r="E18" s="29">
        <v>566</v>
      </c>
      <c r="F18" s="29">
        <v>574</v>
      </c>
      <c r="G18" s="29">
        <v>162</v>
      </c>
      <c r="H18" s="29">
        <v>170</v>
      </c>
    </row>
    <row r="19" spans="1:8" x14ac:dyDescent="0.2">
      <c r="A19" s="63" t="s">
        <v>17</v>
      </c>
      <c r="B19" s="7" t="s">
        <v>14</v>
      </c>
      <c r="C19" s="29">
        <v>175</v>
      </c>
      <c r="D19" s="29">
        <v>171</v>
      </c>
      <c r="E19" s="29">
        <v>193</v>
      </c>
      <c r="F19" s="29">
        <v>134</v>
      </c>
      <c r="G19" s="29">
        <v>53</v>
      </c>
      <c r="H19" s="29">
        <v>43</v>
      </c>
    </row>
    <row r="20" spans="1:8" x14ac:dyDescent="0.2">
      <c r="A20" s="63" t="s">
        <v>17</v>
      </c>
      <c r="B20" s="7" t="s">
        <v>8</v>
      </c>
      <c r="C20" s="29">
        <v>34</v>
      </c>
      <c r="D20" s="29">
        <v>18</v>
      </c>
      <c r="E20" s="29">
        <v>14</v>
      </c>
      <c r="F20" s="29">
        <v>26</v>
      </c>
      <c r="G20" s="29">
        <v>6</v>
      </c>
      <c r="H20" s="29">
        <v>2</v>
      </c>
    </row>
    <row r="21" spans="1:8" x14ac:dyDescent="0.2">
      <c r="A21" s="63"/>
      <c r="B21" s="8" t="s">
        <v>15</v>
      </c>
      <c r="C21" s="30">
        <f t="shared" ref="C21:F21" si="2">SUM(C16:C20)</f>
        <v>7249</v>
      </c>
      <c r="D21" s="30">
        <f t="shared" si="2"/>
        <v>6981</v>
      </c>
      <c r="E21" s="30">
        <f t="shared" si="2"/>
        <v>6765</v>
      </c>
      <c r="F21" s="30">
        <f t="shared" si="2"/>
        <v>7692</v>
      </c>
      <c r="G21" s="30">
        <f t="shared" ref="G21:H21" si="3">SUM(G16:G20)</f>
        <v>1797</v>
      </c>
      <c r="H21" s="30">
        <f t="shared" si="3"/>
        <v>1968</v>
      </c>
    </row>
    <row r="22" spans="1:8" ht="7.15" customHeight="1" x14ac:dyDescent="0.2">
      <c r="A22" s="9"/>
      <c r="B22" s="10"/>
      <c r="C22" s="31"/>
      <c r="D22" s="31"/>
      <c r="E22" s="31"/>
      <c r="F22" s="31"/>
      <c r="G22" s="31"/>
      <c r="H22" s="31"/>
    </row>
    <row r="23" spans="1:8" x14ac:dyDescent="0.2">
      <c r="A23" s="9"/>
      <c r="B23" s="12" t="s">
        <v>16</v>
      </c>
      <c r="C23" s="61">
        <f>D21/C21</f>
        <v>0.96302938336322252</v>
      </c>
      <c r="D23" s="62"/>
      <c r="E23" s="61">
        <f>F21/E21</f>
        <v>1.1370288248337028</v>
      </c>
      <c r="F23" s="62"/>
      <c r="G23" s="61">
        <f>H21/G21</f>
        <v>1.0951585976627713</v>
      </c>
      <c r="H23" s="62"/>
    </row>
    <row r="24" spans="1:8" x14ac:dyDescent="0.2">
      <c r="C24" s="32"/>
      <c r="D24" s="32"/>
      <c r="E24" s="32"/>
      <c r="F24" s="32"/>
      <c r="G24" s="32"/>
      <c r="H24" s="32"/>
    </row>
    <row r="25" spans="1:8" x14ac:dyDescent="0.2">
      <c r="A25" s="63" t="s">
        <v>22</v>
      </c>
      <c r="B25" s="7" t="s">
        <v>4</v>
      </c>
      <c r="C25" s="29">
        <v>1576</v>
      </c>
      <c r="D25" s="29">
        <v>1475</v>
      </c>
      <c r="E25" s="29">
        <v>1587</v>
      </c>
      <c r="F25" s="29">
        <v>1647</v>
      </c>
      <c r="G25" s="29">
        <v>440</v>
      </c>
      <c r="H25" s="29">
        <v>495</v>
      </c>
    </row>
    <row r="26" spans="1:8" x14ac:dyDescent="0.2">
      <c r="A26" s="63"/>
      <c r="B26" s="7" t="s">
        <v>5</v>
      </c>
      <c r="C26" s="29">
        <v>558</v>
      </c>
      <c r="D26" s="29">
        <v>770</v>
      </c>
      <c r="E26" s="29">
        <v>433</v>
      </c>
      <c r="F26" s="29">
        <v>920</v>
      </c>
      <c r="G26" s="29">
        <v>91</v>
      </c>
      <c r="H26" s="29">
        <v>201</v>
      </c>
    </row>
    <row r="27" spans="1:8" x14ac:dyDescent="0.2">
      <c r="A27" s="63"/>
      <c r="B27" s="7" t="s">
        <v>6</v>
      </c>
      <c r="C27" s="29">
        <v>174</v>
      </c>
      <c r="D27" s="29">
        <v>204</v>
      </c>
      <c r="E27" s="29">
        <v>150</v>
      </c>
      <c r="F27" s="29">
        <v>146</v>
      </c>
      <c r="G27" s="29">
        <v>51</v>
      </c>
      <c r="H27" s="29">
        <v>38</v>
      </c>
    </row>
    <row r="28" spans="1:8" x14ac:dyDescent="0.2">
      <c r="A28" s="63"/>
      <c r="B28" s="7" t="s">
        <v>14</v>
      </c>
      <c r="C28" s="29">
        <v>55</v>
      </c>
      <c r="D28" s="29">
        <v>83</v>
      </c>
      <c r="E28" s="29">
        <v>56</v>
      </c>
      <c r="F28" s="29">
        <v>83</v>
      </c>
      <c r="G28" s="29">
        <v>15</v>
      </c>
      <c r="H28" s="29">
        <v>34</v>
      </c>
    </row>
    <row r="29" spans="1:8" x14ac:dyDescent="0.2">
      <c r="A29" s="63"/>
      <c r="B29" s="7" t="s">
        <v>8</v>
      </c>
      <c r="C29" s="29">
        <v>21</v>
      </c>
      <c r="D29" s="29">
        <v>19</v>
      </c>
      <c r="E29" s="29">
        <v>19</v>
      </c>
      <c r="F29" s="29">
        <v>19</v>
      </c>
      <c r="G29" s="29">
        <v>1</v>
      </c>
      <c r="H29" s="29">
        <v>3</v>
      </c>
    </row>
    <row r="30" spans="1:8" x14ac:dyDescent="0.2">
      <c r="A30" s="63"/>
      <c r="B30" s="8" t="s">
        <v>15</v>
      </c>
      <c r="C30" s="30">
        <f t="shared" ref="C30:F30" si="4">SUM(C25:C29)</f>
        <v>2384</v>
      </c>
      <c r="D30" s="30">
        <f t="shared" si="4"/>
        <v>2551</v>
      </c>
      <c r="E30" s="30">
        <f t="shared" si="4"/>
        <v>2245</v>
      </c>
      <c r="F30" s="30">
        <f t="shared" si="4"/>
        <v>2815</v>
      </c>
      <c r="G30" s="30">
        <f t="shared" ref="G30:H30" si="5">SUM(G25:G29)</f>
        <v>598</v>
      </c>
      <c r="H30" s="30">
        <f t="shared" si="5"/>
        <v>771</v>
      </c>
    </row>
    <row r="31" spans="1:8" ht="7.15" customHeight="1" x14ac:dyDescent="0.2">
      <c r="A31" s="9"/>
      <c r="B31" s="10"/>
      <c r="C31" s="31"/>
      <c r="D31" s="31"/>
      <c r="E31" s="31"/>
      <c r="F31" s="31"/>
      <c r="G31" s="31"/>
      <c r="H31" s="31"/>
    </row>
    <row r="32" spans="1:8" x14ac:dyDescent="0.2">
      <c r="A32" s="9"/>
      <c r="B32" s="12" t="s">
        <v>16</v>
      </c>
      <c r="C32" s="61">
        <f>D30/C30</f>
        <v>1.0700503355704698</v>
      </c>
      <c r="D32" s="62"/>
      <c r="E32" s="61">
        <f>F30/E30</f>
        <v>1.2538975501113585</v>
      </c>
      <c r="F32" s="62"/>
      <c r="G32" s="61">
        <f>H30/G30</f>
        <v>1.2892976588628762</v>
      </c>
      <c r="H32" s="62"/>
    </row>
    <row r="33" spans="1:8" x14ac:dyDescent="0.2">
      <c r="C33" s="32"/>
      <c r="D33" s="32"/>
      <c r="E33" s="32"/>
      <c r="F33" s="32"/>
      <c r="G33" s="32"/>
      <c r="H33" s="32"/>
    </row>
    <row r="34" spans="1:8" x14ac:dyDescent="0.2">
      <c r="A34" s="63" t="s">
        <v>23</v>
      </c>
      <c r="B34" s="7" t="s">
        <v>4</v>
      </c>
      <c r="C34" s="29">
        <v>2008</v>
      </c>
      <c r="D34" s="29">
        <v>1928</v>
      </c>
      <c r="E34" s="29">
        <v>2136</v>
      </c>
      <c r="F34" s="29">
        <v>2180</v>
      </c>
      <c r="G34" s="29">
        <v>550</v>
      </c>
      <c r="H34" s="29">
        <v>621</v>
      </c>
    </row>
    <row r="35" spans="1:8" x14ac:dyDescent="0.2">
      <c r="A35" s="63" t="s">
        <v>18</v>
      </c>
      <c r="B35" s="7" t="s">
        <v>5</v>
      </c>
      <c r="C35" s="29">
        <v>545</v>
      </c>
      <c r="D35" s="29">
        <v>507</v>
      </c>
      <c r="E35" s="29">
        <v>453</v>
      </c>
      <c r="F35" s="29">
        <v>613</v>
      </c>
      <c r="G35" s="29">
        <v>82</v>
      </c>
      <c r="H35" s="29">
        <v>179</v>
      </c>
    </row>
    <row r="36" spans="1:8" x14ac:dyDescent="0.2">
      <c r="A36" s="63" t="s">
        <v>18</v>
      </c>
      <c r="B36" s="7" t="s">
        <v>6</v>
      </c>
      <c r="C36" s="29">
        <v>188</v>
      </c>
      <c r="D36" s="29">
        <v>189</v>
      </c>
      <c r="E36" s="29">
        <v>235</v>
      </c>
      <c r="F36" s="29">
        <v>228</v>
      </c>
      <c r="G36" s="29">
        <v>35</v>
      </c>
      <c r="H36" s="29">
        <v>68</v>
      </c>
    </row>
    <row r="37" spans="1:8" x14ac:dyDescent="0.2">
      <c r="A37" s="63" t="s">
        <v>18</v>
      </c>
      <c r="B37" s="7" t="s">
        <v>14</v>
      </c>
      <c r="C37" s="29">
        <v>69</v>
      </c>
      <c r="D37" s="29">
        <v>140</v>
      </c>
      <c r="E37" s="29">
        <v>72</v>
      </c>
      <c r="F37" s="29">
        <v>126</v>
      </c>
      <c r="G37" s="29">
        <v>20</v>
      </c>
      <c r="H37" s="29">
        <v>26</v>
      </c>
    </row>
    <row r="38" spans="1:8" x14ac:dyDescent="0.2">
      <c r="A38" s="63" t="s">
        <v>18</v>
      </c>
      <c r="B38" s="7" t="s">
        <v>8</v>
      </c>
      <c r="C38" s="29">
        <v>16</v>
      </c>
      <c r="D38" s="29">
        <v>5</v>
      </c>
      <c r="E38" s="29">
        <v>9</v>
      </c>
      <c r="F38" s="29">
        <v>14</v>
      </c>
      <c r="G38" s="29">
        <v>3</v>
      </c>
      <c r="H38" s="29">
        <v>5</v>
      </c>
    </row>
    <row r="39" spans="1:8" x14ac:dyDescent="0.2">
      <c r="A39" s="63"/>
      <c r="B39" s="8" t="s">
        <v>15</v>
      </c>
      <c r="C39" s="30">
        <f t="shared" ref="C39:F39" si="6">SUM(C34:C38)</f>
        <v>2826</v>
      </c>
      <c r="D39" s="30">
        <f t="shared" si="6"/>
        <v>2769</v>
      </c>
      <c r="E39" s="30">
        <f t="shared" si="6"/>
        <v>2905</v>
      </c>
      <c r="F39" s="30">
        <f t="shared" si="6"/>
        <v>3161</v>
      </c>
      <c r="G39" s="30">
        <f t="shared" ref="G39:H39" si="7">SUM(G34:G38)</f>
        <v>690</v>
      </c>
      <c r="H39" s="30">
        <f t="shared" si="7"/>
        <v>899</v>
      </c>
    </row>
    <row r="40" spans="1:8" ht="7.15" customHeight="1" x14ac:dyDescent="0.2">
      <c r="A40" s="9"/>
      <c r="B40" s="10"/>
      <c r="C40" s="31"/>
      <c r="D40" s="31"/>
      <c r="E40" s="31"/>
      <c r="F40" s="31"/>
      <c r="G40" s="31"/>
      <c r="H40" s="31"/>
    </row>
    <row r="41" spans="1:8" x14ac:dyDescent="0.2">
      <c r="A41" s="9"/>
      <c r="B41" s="12" t="s">
        <v>16</v>
      </c>
      <c r="C41" s="61">
        <f>D39/C39</f>
        <v>0.97983014861995754</v>
      </c>
      <c r="D41" s="62"/>
      <c r="E41" s="61">
        <f>F39/E39</f>
        <v>1.0881239242685026</v>
      </c>
      <c r="F41" s="62"/>
      <c r="G41" s="61">
        <f>H39/G39</f>
        <v>1.3028985507246378</v>
      </c>
      <c r="H41" s="62"/>
    </row>
    <row r="42" spans="1:8" ht="19.5" customHeight="1" x14ac:dyDescent="0.2">
      <c r="A42" s="59" t="s">
        <v>35</v>
      </c>
      <c r="C42" s="32"/>
      <c r="D42" s="32"/>
      <c r="E42" s="32"/>
      <c r="F42" s="32"/>
      <c r="G42" s="32"/>
      <c r="H42" s="32"/>
    </row>
    <row r="43" spans="1:8" x14ac:dyDescent="0.2">
      <c r="A43" s="35" t="s">
        <v>29</v>
      </c>
      <c r="C43" s="31"/>
      <c r="D43" s="31"/>
      <c r="E43" s="31"/>
      <c r="F43" s="31"/>
      <c r="G43" s="31"/>
      <c r="H43" s="31"/>
    </row>
  </sheetData>
  <mergeCells count="16">
    <mergeCell ref="A25:A30"/>
    <mergeCell ref="A34:A39"/>
    <mergeCell ref="A7:A12"/>
    <mergeCell ref="A16:A21"/>
    <mergeCell ref="G14:H14"/>
    <mergeCell ref="G23:H23"/>
    <mergeCell ref="G32:H32"/>
    <mergeCell ref="G41:H41"/>
    <mergeCell ref="C14:D14"/>
    <mergeCell ref="E14:F14"/>
    <mergeCell ref="C23:D23"/>
    <mergeCell ref="E23:F23"/>
    <mergeCell ref="C32:D32"/>
    <mergeCell ref="E32:F32"/>
    <mergeCell ref="C41:D41"/>
    <mergeCell ref="E41:F41"/>
  </mergeCells>
  <conditionalFormatting sqref="G14:H14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23:H23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G32:H32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G41:H41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C14:D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23:D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C32:D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C41:D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E14:F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E23:F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32:F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E41:F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L31" sqref="L31"/>
    </sheetView>
  </sheetViews>
  <sheetFormatPr defaultColWidth="9.140625" defaultRowHeight="12.75" x14ac:dyDescent="0.2"/>
  <cols>
    <col min="1" max="1" width="24.42578125" style="13" customWidth="1"/>
    <col min="2" max="2" width="40.28515625" style="2" customWidth="1"/>
    <col min="3" max="3" width="12.140625" style="2" customWidth="1"/>
    <col min="4" max="4" width="12" style="2" customWidth="1"/>
    <col min="5" max="5" width="3" style="15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19</v>
      </c>
    </row>
    <row r="3" spans="1:7" x14ac:dyDescent="0.2">
      <c r="A3" s="4" t="s">
        <v>2</v>
      </c>
      <c r="B3" s="5"/>
      <c r="E3" s="2"/>
    </row>
    <row r="4" spans="1:7" x14ac:dyDescent="0.2">
      <c r="A4" s="36" t="s">
        <v>33</v>
      </c>
      <c r="B4" s="5"/>
      <c r="E4" s="2"/>
    </row>
    <row r="5" spans="1:7" s="5" customFormat="1" x14ac:dyDescent="0.2">
      <c r="A5" s="4"/>
      <c r="E5" s="16"/>
    </row>
    <row r="6" spans="1:7" ht="44.25" customHeight="1" x14ac:dyDescent="0.2">
      <c r="A6" s="6" t="s">
        <v>3</v>
      </c>
      <c r="B6" s="6" t="s">
        <v>12</v>
      </c>
      <c r="C6" s="37" t="s">
        <v>39</v>
      </c>
      <c r="D6" s="17" t="s">
        <v>40</v>
      </c>
      <c r="E6" s="18"/>
      <c r="F6" s="34" t="s">
        <v>30</v>
      </c>
    </row>
    <row r="7" spans="1:7" s="24" customFormat="1" ht="27" customHeight="1" x14ac:dyDescent="0.2">
      <c r="A7" s="19" t="s">
        <v>21</v>
      </c>
      <c r="B7" s="20" t="s">
        <v>15</v>
      </c>
      <c r="C7" s="38">
        <v>1645</v>
      </c>
      <c r="D7" s="21">
        <v>1457</v>
      </c>
      <c r="E7" s="22"/>
      <c r="F7" s="23">
        <f>(D7-C7)/C7</f>
        <v>-0.11428571428571428</v>
      </c>
      <c r="G7" s="41"/>
    </row>
    <row r="8" spans="1:7" ht="14.45" customHeight="1" x14ac:dyDescent="0.2">
      <c r="A8" s="25"/>
      <c r="B8" s="10"/>
      <c r="C8" s="39"/>
      <c r="D8" s="26"/>
      <c r="E8" s="26"/>
      <c r="F8" s="27"/>
      <c r="G8" s="41"/>
    </row>
    <row r="9" spans="1:7" ht="27" customHeight="1" x14ac:dyDescent="0.2">
      <c r="A9" s="19" t="s">
        <v>20</v>
      </c>
      <c r="B9" s="20" t="s">
        <v>15</v>
      </c>
      <c r="C9" s="38">
        <v>18572</v>
      </c>
      <c r="D9" s="21">
        <v>18134</v>
      </c>
      <c r="E9" s="22"/>
      <c r="F9" s="23">
        <f>(D9-C9)/C9</f>
        <v>-2.3583889726469954E-2</v>
      </c>
      <c r="G9" s="41"/>
    </row>
    <row r="10" spans="1:7" x14ac:dyDescent="0.2">
      <c r="C10" s="40"/>
      <c r="D10" s="14"/>
      <c r="E10" s="11"/>
      <c r="F10" s="14"/>
      <c r="G10" s="41"/>
    </row>
    <row r="11" spans="1:7" s="24" customFormat="1" ht="27" customHeight="1" x14ac:dyDescent="0.2">
      <c r="A11" s="19" t="s">
        <v>22</v>
      </c>
      <c r="B11" s="20" t="s">
        <v>15</v>
      </c>
      <c r="C11" s="38">
        <v>4694</v>
      </c>
      <c r="D11" s="21">
        <v>4382</v>
      </c>
      <c r="E11" s="22"/>
      <c r="F11" s="23">
        <f>(D11-C11)/C11</f>
        <v>-6.6467831273966771E-2</v>
      </c>
    </row>
    <row r="12" spans="1:7" x14ac:dyDescent="0.2">
      <c r="C12" s="40"/>
      <c r="D12" s="14"/>
      <c r="E12" s="11"/>
    </row>
    <row r="13" spans="1:7" s="24" customFormat="1" ht="27" customHeight="1" x14ac:dyDescent="0.2">
      <c r="A13" s="19" t="s">
        <v>23</v>
      </c>
      <c r="B13" s="20" t="s">
        <v>15</v>
      </c>
      <c r="C13" s="38">
        <v>4544</v>
      </c>
      <c r="D13" s="21">
        <v>4468</v>
      </c>
      <c r="E13" s="22"/>
      <c r="F13" s="23">
        <f>(D13-C13)/C13</f>
        <v>-1.6725352112676055E-2</v>
      </c>
    </row>
    <row r="14" spans="1:7" x14ac:dyDescent="0.2">
      <c r="C14" s="14"/>
      <c r="D14" s="14"/>
      <c r="E14" s="11"/>
    </row>
    <row r="15" spans="1:7" x14ac:dyDescent="0.2">
      <c r="A15" s="59" t="s">
        <v>35</v>
      </c>
    </row>
    <row r="16" spans="1:7" x14ac:dyDescent="0.2">
      <c r="A16" s="35" t="s">
        <v>29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B43" sqref="B43"/>
    </sheetView>
  </sheetViews>
  <sheetFormatPr defaultColWidth="9.140625" defaultRowHeight="12.75" x14ac:dyDescent="0.2"/>
  <cols>
    <col min="1" max="1" width="15.28515625" style="60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11.5703125" style="43" customWidth="1"/>
    <col min="14" max="14" width="10.7109375" style="43" bestFit="1" customWidth="1"/>
    <col min="15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5" t="s">
        <v>33</v>
      </c>
      <c r="B4" s="46"/>
    </row>
    <row r="6" spans="1:15" x14ac:dyDescent="0.2">
      <c r="A6" s="47" t="s">
        <v>3</v>
      </c>
      <c r="B6" s="47" t="s">
        <v>12</v>
      </c>
      <c r="C6" s="48" t="s">
        <v>34</v>
      </c>
      <c r="D6" s="48">
        <v>2009</v>
      </c>
      <c r="E6" s="48">
        <v>2010</v>
      </c>
      <c r="F6" s="48">
        <v>2011</v>
      </c>
      <c r="G6" s="48">
        <v>2012</v>
      </c>
      <c r="H6" s="48">
        <v>2013</v>
      </c>
      <c r="I6" s="48">
        <v>2014</v>
      </c>
      <c r="J6" s="48">
        <v>2015</v>
      </c>
      <c r="K6" s="48">
        <v>2016</v>
      </c>
      <c r="L6" s="48">
        <v>2017</v>
      </c>
      <c r="M6" s="48">
        <v>2018</v>
      </c>
      <c r="N6" s="49">
        <v>43555</v>
      </c>
      <c r="O6" s="48" t="s">
        <v>24</v>
      </c>
    </row>
    <row r="7" spans="1:15" ht="12.75" customHeight="1" x14ac:dyDescent="0.2">
      <c r="A7" s="64" t="s">
        <v>25</v>
      </c>
      <c r="B7" s="50" t="s">
        <v>4</v>
      </c>
      <c r="C7" s="51">
        <v>1</v>
      </c>
      <c r="D7" s="51"/>
      <c r="E7" s="51">
        <v>1</v>
      </c>
      <c r="F7" s="51">
        <v>1</v>
      </c>
      <c r="G7" s="51">
        <v>3</v>
      </c>
      <c r="H7" s="51"/>
      <c r="I7" s="51">
        <v>6</v>
      </c>
      <c r="J7" s="51">
        <v>4</v>
      </c>
      <c r="K7" s="51">
        <v>8</v>
      </c>
      <c r="L7" s="51">
        <v>13</v>
      </c>
      <c r="M7" s="51">
        <v>62</v>
      </c>
      <c r="N7" s="51">
        <v>114</v>
      </c>
      <c r="O7" s="51">
        <v>213</v>
      </c>
    </row>
    <row r="8" spans="1:15" x14ac:dyDescent="0.2">
      <c r="A8" s="65"/>
      <c r="B8" s="50" t="s">
        <v>5</v>
      </c>
      <c r="C8" s="51">
        <v>272</v>
      </c>
      <c r="D8" s="51">
        <v>43</v>
      </c>
      <c r="E8" s="51">
        <v>50</v>
      </c>
      <c r="F8" s="51">
        <v>66</v>
      </c>
      <c r="G8" s="51">
        <v>87</v>
      </c>
      <c r="H8" s="51">
        <v>67</v>
      </c>
      <c r="I8" s="51">
        <v>57</v>
      </c>
      <c r="J8" s="51">
        <v>73</v>
      </c>
      <c r="K8" s="51">
        <v>80</v>
      </c>
      <c r="L8" s="51">
        <v>107</v>
      </c>
      <c r="M8" s="51">
        <v>126</v>
      </c>
      <c r="N8" s="51">
        <v>33</v>
      </c>
      <c r="O8" s="51">
        <v>1061</v>
      </c>
    </row>
    <row r="9" spans="1:15" x14ac:dyDescent="0.2">
      <c r="A9" s="65"/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v>7</v>
      </c>
      <c r="N9" s="51">
        <v>13</v>
      </c>
      <c r="O9" s="51">
        <v>20</v>
      </c>
    </row>
    <row r="10" spans="1:15" x14ac:dyDescent="0.2">
      <c r="A10" s="65"/>
      <c r="B10" s="50" t="s">
        <v>7</v>
      </c>
      <c r="C10" s="51">
        <v>58</v>
      </c>
      <c r="D10" s="51">
        <v>10</v>
      </c>
      <c r="E10" s="51">
        <v>13</v>
      </c>
      <c r="F10" s="51">
        <v>7</v>
      </c>
      <c r="G10" s="51">
        <v>6</v>
      </c>
      <c r="H10" s="51">
        <v>13</v>
      </c>
      <c r="I10" s="51">
        <v>10</v>
      </c>
      <c r="J10" s="51">
        <v>11</v>
      </c>
      <c r="K10" s="51">
        <v>10</v>
      </c>
      <c r="L10" s="51">
        <v>10</v>
      </c>
      <c r="M10" s="51">
        <v>8</v>
      </c>
      <c r="N10" s="51">
        <v>3</v>
      </c>
      <c r="O10" s="51">
        <v>159</v>
      </c>
    </row>
    <row r="11" spans="1:15" x14ac:dyDescent="0.2">
      <c r="A11" s="65"/>
      <c r="B11" s="50" t="s">
        <v>8</v>
      </c>
      <c r="C11" s="51"/>
      <c r="D11" s="52"/>
      <c r="E11" s="52"/>
      <c r="F11" s="51"/>
      <c r="G11" s="51"/>
      <c r="H11" s="51"/>
      <c r="I11" s="51">
        <v>2</v>
      </c>
      <c r="J11" s="51"/>
      <c r="K11" s="51"/>
      <c r="L11" s="51"/>
      <c r="M11" s="51">
        <v>2</v>
      </c>
      <c r="N11" s="51"/>
      <c r="O11" s="51">
        <v>4</v>
      </c>
    </row>
    <row r="12" spans="1:15" x14ac:dyDescent="0.2">
      <c r="A12" s="65"/>
      <c r="B12" s="53" t="s">
        <v>9</v>
      </c>
      <c r="C12" s="54">
        <v>331</v>
      </c>
      <c r="D12" s="54">
        <v>53</v>
      </c>
      <c r="E12" s="54">
        <v>64</v>
      </c>
      <c r="F12" s="54">
        <v>74</v>
      </c>
      <c r="G12" s="54">
        <v>96</v>
      </c>
      <c r="H12" s="54">
        <v>80</v>
      </c>
      <c r="I12" s="54">
        <v>75</v>
      </c>
      <c r="J12" s="54">
        <v>88</v>
      </c>
      <c r="K12" s="54">
        <v>98</v>
      </c>
      <c r="L12" s="54">
        <v>130</v>
      </c>
      <c r="M12" s="54">
        <v>205</v>
      </c>
      <c r="N12" s="54">
        <v>163</v>
      </c>
      <c r="O12" s="54">
        <v>1457</v>
      </c>
    </row>
    <row r="13" spans="1:15" x14ac:dyDescent="0.2">
      <c r="A13" s="66"/>
      <c r="B13" s="55" t="s">
        <v>10</v>
      </c>
      <c r="C13" s="56">
        <v>0.227179135209334</v>
      </c>
      <c r="D13" s="56">
        <v>3.6376115305422098E-2</v>
      </c>
      <c r="E13" s="56">
        <v>4.3925875085792702E-2</v>
      </c>
      <c r="F13" s="56">
        <v>5.0789293067947799E-2</v>
      </c>
      <c r="G13" s="56">
        <v>6.5888812628689106E-2</v>
      </c>
      <c r="H13" s="56">
        <v>5.4907343857240901E-2</v>
      </c>
      <c r="I13" s="56">
        <v>5.1475634866163397E-2</v>
      </c>
      <c r="J13" s="56">
        <v>6.0398078242965003E-2</v>
      </c>
      <c r="K13" s="56">
        <v>6.7261496225120093E-2</v>
      </c>
      <c r="L13" s="56">
        <v>8.9224433768016503E-2</v>
      </c>
      <c r="M13" s="56">
        <v>0.14070006863418</v>
      </c>
      <c r="N13" s="56">
        <v>0.111873713109128</v>
      </c>
      <c r="O13" s="56">
        <v>1</v>
      </c>
    </row>
    <row r="14" spans="1:15" x14ac:dyDescent="0.2">
      <c r="A14" s="57"/>
      <c r="C14" s="58"/>
      <c r="D14" s="58"/>
      <c r="E14" s="58"/>
      <c r="F14" s="58"/>
      <c r="G14" s="58"/>
    </row>
    <row r="15" spans="1:15" ht="12.75" customHeight="1" x14ac:dyDescent="0.2">
      <c r="A15" s="64" t="s">
        <v>26</v>
      </c>
      <c r="B15" s="50" t="s">
        <v>4</v>
      </c>
      <c r="C15" s="51">
        <v>578</v>
      </c>
      <c r="D15" s="51">
        <v>590</v>
      </c>
      <c r="E15" s="51">
        <v>689</v>
      </c>
      <c r="F15" s="51">
        <v>573</v>
      </c>
      <c r="G15" s="51">
        <v>556</v>
      </c>
      <c r="H15" s="51">
        <v>584</v>
      </c>
      <c r="I15" s="51">
        <v>419</v>
      </c>
      <c r="J15" s="51">
        <v>92</v>
      </c>
      <c r="K15" s="51">
        <v>186</v>
      </c>
      <c r="L15" s="51">
        <v>509</v>
      </c>
      <c r="M15" s="51">
        <v>1471</v>
      </c>
      <c r="N15" s="51">
        <v>816</v>
      </c>
      <c r="O15" s="51">
        <v>7063</v>
      </c>
    </row>
    <row r="16" spans="1:15" x14ac:dyDescent="0.2">
      <c r="A16" s="65"/>
      <c r="B16" s="50" t="s">
        <v>5</v>
      </c>
      <c r="C16" s="51">
        <v>2736</v>
      </c>
      <c r="D16" s="51">
        <v>419</v>
      </c>
      <c r="E16" s="51">
        <v>335</v>
      </c>
      <c r="F16" s="51">
        <v>442</v>
      </c>
      <c r="G16" s="51">
        <v>463</v>
      </c>
      <c r="H16" s="51">
        <v>511</v>
      </c>
      <c r="I16" s="51">
        <v>601</v>
      </c>
      <c r="J16" s="51">
        <v>514</v>
      </c>
      <c r="K16" s="51">
        <v>659</v>
      </c>
      <c r="L16" s="51">
        <v>1103</v>
      </c>
      <c r="M16" s="51">
        <v>1031</v>
      </c>
      <c r="N16" s="51">
        <v>268</v>
      </c>
      <c r="O16" s="51">
        <v>9082</v>
      </c>
    </row>
    <row r="17" spans="1:15" x14ac:dyDescent="0.2">
      <c r="A17" s="65"/>
      <c r="B17" s="50" t="s">
        <v>6</v>
      </c>
      <c r="C17" s="51"/>
      <c r="D17" s="51"/>
      <c r="E17" s="51">
        <v>2</v>
      </c>
      <c r="F17" s="51"/>
      <c r="G17" s="51"/>
      <c r="H17" s="51"/>
      <c r="I17" s="51"/>
      <c r="J17" s="51"/>
      <c r="K17" s="51"/>
      <c r="L17" s="51">
        <v>2</v>
      </c>
      <c r="M17" s="51">
        <v>18</v>
      </c>
      <c r="N17" s="51">
        <v>88</v>
      </c>
      <c r="O17" s="51">
        <v>110</v>
      </c>
    </row>
    <row r="18" spans="1:15" x14ac:dyDescent="0.2">
      <c r="A18" s="65"/>
      <c r="B18" s="50" t="s">
        <v>7</v>
      </c>
      <c r="C18" s="51">
        <v>605</v>
      </c>
      <c r="D18" s="51">
        <v>49</v>
      </c>
      <c r="E18" s="51">
        <v>70</v>
      </c>
      <c r="F18" s="51">
        <v>79</v>
      </c>
      <c r="G18" s="51">
        <v>88</v>
      </c>
      <c r="H18" s="51">
        <v>129</v>
      </c>
      <c r="I18" s="51">
        <v>147</v>
      </c>
      <c r="J18" s="51">
        <v>131</v>
      </c>
      <c r="K18" s="51">
        <v>127</v>
      </c>
      <c r="L18" s="51">
        <v>157</v>
      </c>
      <c r="M18" s="51">
        <v>189</v>
      </c>
      <c r="N18" s="51">
        <v>53</v>
      </c>
      <c r="O18" s="51">
        <v>1824</v>
      </c>
    </row>
    <row r="19" spans="1:15" x14ac:dyDescent="0.2">
      <c r="A19" s="65"/>
      <c r="B19" s="50" t="s">
        <v>8</v>
      </c>
      <c r="C19" s="51">
        <v>11</v>
      </c>
      <c r="D19" s="52">
        <v>1</v>
      </c>
      <c r="E19" s="52"/>
      <c r="F19" s="51">
        <v>1</v>
      </c>
      <c r="G19" s="51">
        <v>4</v>
      </c>
      <c r="H19" s="51">
        <v>1</v>
      </c>
      <c r="I19" s="51">
        <v>3</v>
      </c>
      <c r="J19" s="51">
        <v>4</v>
      </c>
      <c r="K19" s="51"/>
      <c r="L19" s="51">
        <v>20</v>
      </c>
      <c r="M19" s="51">
        <v>4</v>
      </c>
      <c r="N19" s="51">
        <v>6</v>
      </c>
      <c r="O19" s="51">
        <v>55</v>
      </c>
    </row>
    <row r="20" spans="1:15" x14ac:dyDescent="0.2">
      <c r="A20" s="65"/>
      <c r="B20" s="53" t="s">
        <v>9</v>
      </c>
      <c r="C20" s="54">
        <v>3930</v>
      </c>
      <c r="D20" s="54">
        <v>1059</v>
      </c>
      <c r="E20" s="54">
        <v>1096</v>
      </c>
      <c r="F20" s="54">
        <v>1095</v>
      </c>
      <c r="G20" s="54">
        <v>1111</v>
      </c>
      <c r="H20" s="54">
        <v>1225</v>
      </c>
      <c r="I20" s="54">
        <v>1170</v>
      </c>
      <c r="J20" s="54">
        <v>741</v>
      </c>
      <c r="K20" s="54">
        <v>972</v>
      </c>
      <c r="L20" s="54">
        <v>1791</v>
      </c>
      <c r="M20" s="54">
        <v>2713</v>
      </c>
      <c r="N20" s="54">
        <v>1231</v>
      </c>
      <c r="O20" s="54">
        <v>18134</v>
      </c>
    </row>
    <row r="21" spans="1:15" x14ac:dyDescent="0.2">
      <c r="A21" s="66"/>
      <c r="B21" s="55" t="s">
        <v>10</v>
      </c>
      <c r="C21" s="56">
        <v>0.216719973530385</v>
      </c>
      <c r="D21" s="56">
        <v>5.8398588287195297E-2</v>
      </c>
      <c r="E21" s="56">
        <v>6.0438954450204002E-2</v>
      </c>
      <c r="F21" s="56">
        <v>6.0383809418771403E-2</v>
      </c>
      <c r="G21" s="56">
        <v>6.1266129921694099E-2</v>
      </c>
      <c r="H21" s="56">
        <v>6.7552663505018207E-2</v>
      </c>
      <c r="I21" s="56">
        <v>6.4519686776221497E-2</v>
      </c>
      <c r="J21" s="56">
        <v>4.0862468291606897E-2</v>
      </c>
      <c r="K21" s="56">
        <v>5.3600970552553202E-2</v>
      </c>
      <c r="L21" s="56">
        <v>9.8764751295908199E-2</v>
      </c>
      <c r="M21" s="56">
        <v>0.149608470276828</v>
      </c>
      <c r="N21" s="56">
        <v>6.7883533693614204E-2</v>
      </c>
      <c r="O21" s="56">
        <v>1</v>
      </c>
    </row>
    <row r="22" spans="1:15" x14ac:dyDescent="0.2">
      <c r="A22" s="57"/>
      <c r="C22" s="58"/>
      <c r="D22" s="58"/>
      <c r="E22" s="58"/>
      <c r="F22" s="58"/>
      <c r="G22" s="58"/>
    </row>
    <row r="23" spans="1:15" ht="12.75" customHeight="1" x14ac:dyDescent="0.2">
      <c r="A23" s="64" t="s">
        <v>27</v>
      </c>
      <c r="B23" s="50" t="s">
        <v>4</v>
      </c>
      <c r="C23" s="51">
        <v>17</v>
      </c>
      <c r="D23" s="51">
        <v>8</v>
      </c>
      <c r="E23" s="51">
        <v>4</v>
      </c>
      <c r="F23" s="51">
        <v>13</v>
      </c>
      <c r="G23" s="51">
        <v>10</v>
      </c>
      <c r="H23" s="51">
        <v>5</v>
      </c>
      <c r="I23" s="51">
        <v>16</v>
      </c>
      <c r="J23" s="51">
        <v>51</v>
      </c>
      <c r="K23" s="51">
        <v>167</v>
      </c>
      <c r="L23" s="51">
        <v>291</v>
      </c>
      <c r="M23" s="51">
        <v>553</v>
      </c>
      <c r="N23" s="51">
        <v>347</v>
      </c>
      <c r="O23" s="51">
        <v>1482</v>
      </c>
    </row>
    <row r="24" spans="1:15" x14ac:dyDescent="0.2">
      <c r="A24" s="65"/>
      <c r="B24" s="50" t="s">
        <v>5</v>
      </c>
      <c r="C24" s="51">
        <v>374</v>
      </c>
      <c r="D24" s="51">
        <v>59</v>
      </c>
      <c r="E24" s="51">
        <v>74</v>
      </c>
      <c r="F24" s="51">
        <v>89</v>
      </c>
      <c r="G24" s="51">
        <v>125</v>
      </c>
      <c r="H24" s="51">
        <v>176</v>
      </c>
      <c r="I24" s="51">
        <v>192</v>
      </c>
      <c r="J24" s="51">
        <v>243</v>
      </c>
      <c r="K24" s="51">
        <v>283</v>
      </c>
      <c r="L24" s="51">
        <v>311</v>
      </c>
      <c r="M24" s="51">
        <v>337</v>
      </c>
      <c r="N24" s="51">
        <v>86</v>
      </c>
      <c r="O24" s="51">
        <v>2349</v>
      </c>
    </row>
    <row r="25" spans="1:15" x14ac:dyDescent="0.2">
      <c r="A25" s="65"/>
      <c r="B25" s="50" t="s">
        <v>6</v>
      </c>
      <c r="C25" s="51">
        <v>1</v>
      </c>
      <c r="D25" s="51"/>
      <c r="E25" s="51"/>
      <c r="F25" s="51"/>
      <c r="G25" s="51"/>
      <c r="H25" s="51"/>
      <c r="I25" s="51"/>
      <c r="J25" s="51"/>
      <c r="K25" s="51"/>
      <c r="L25" s="51">
        <v>2</v>
      </c>
      <c r="M25" s="51">
        <v>14</v>
      </c>
      <c r="N25" s="51">
        <v>44</v>
      </c>
      <c r="O25" s="51">
        <v>61</v>
      </c>
    </row>
    <row r="26" spans="1:15" x14ac:dyDescent="0.2">
      <c r="A26" s="65"/>
      <c r="B26" s="50" t="s">
        <v>7</v>
      </c>
      <c r="C26" s="51">
        <v>171</v>
      </c>
      <c r="D26" s="51">
        <v>13</v>
      </c>
      <c r="E26" s="51">
        <v>14</v>
      </c>
      <c r="F26" s="51">
        <v>15</v>
      </c>
      <c r="G26" s="51">
        <v>23</v>
      </c>
      <c r="H26" s="51">
        <v>30</v>
      </c>
      <c r="I26" s="51">
        <v>22</v>
      </c>
      <c r="J26" s="51">
        <v>27</v>
      </c>
      <c r="K26" s="51">
        <v>35</v>
      </c>
      <c r="L26" s="51">
        <v>34</v>
      </c>
      <c r="M26" s="51">
        <v>46</v>
      </c>
      <c r="N26" s="51">
        <v>15</v>
      </c>
      <c r="O26" s="51">
        <v>445</v>
      </c>
    </row>
    <row r="27" spans="1:15" x14ac:dyDescent="0.2">
      <c r="A27" s="65"/>
      <c r="B27" s="50" t="s">
        <v>8</v>
      </c>
      <c r="C27" s="51">
        <v>15</v>
      </c>
      <c r="D27" s="52">
        <v>1</v>
      </c>
      <c r="E27" s="52">
        <v>3</v>
      </c>
      <c r="F27" s="51"/>
      <c r="G27" s="51">
        <v>2</v>
      </c>
      <c r="H27" s="51">
        <v>2</v>
      </c>
      <c r="I27" s="51">
        <v>2</v>
      </c>
      <c r="J27" s="51">
        <v>5</v>
      </c>
      <c r="K27" s="51">
        <v>2</v>
      </c>
      <c r="L27" s="51">
        <v>2</v>
      </c>
      <c r="M27" s="51">
        <v>10</v>
      </c>
      <c r="N27" s="51">
        <v>1</v>
      </c>
      <c r="O27" s="51">
        <v>45</v>
      </c>
    </row>
    <row r="28" spans="1:15" x14ac:dyDescent="0.2">
      <c r="A28" s="65"/>
      <c r="B28" s="53" t="s">
        <v>9</v>
      </c>
      <c r="C28" s="54">
        <v>578</v>
      </c>
      <c r="D28" s="54">
        <v>81</v>
      </c>
      <c r="E28" s="54">
        <v>95</v>
      </c>
      <c r="F28" s="54">
        <v>117</v>
      </c>
      <c r="G28" s="54">
        <v>160</v>
      </c>
      <c r="H28" s="54">
        <v>213</v>
      </c>
      <c r="I28" s="54">
        <v>232</v>
      </c>
      <c r="J28" s="54">
        <v>326</v>
      </c>
      <c r="K28" s="54">
        <v>487</v>
      </c>
      <c r="L28" s="54">
        <v>640</v>
      </c>
      <c r="M28" s="54">
        <v>960</v>
      </c>
      <c r="N28" s="54">
        <v>493</v>
      </c>
      <c r="O28" s="54">
        <v>4382</v>
      </c>
    </row>
    <row r="29" spans="1:15" x14ac:dyDescent="0.2">
      <c r="A29" s="66"/>
      <c r="B29" s="55" t="s">
        <v>10</v>
      </c>
      <c r="C29" s="56">
        <v>0.131903240529439</v>
      </c>
      <c r="D29" s="56">
        <v>1.84847101780009E-2</v>
      </c>
      <c r="E29" s="56">
        <v>2.16795983569147E-2</v>
      </c>
      <c r="F29" s="56">
        <v>2.6700136923779101E-2</v>
      </c>
      <c r="G29" s="56">
        <v>3.6513007759014199E-2</v>
      </c>
      <c r="H29" s="56">
        <v>4.8607941579187602E-2</v>
      </c>
      <c r="I29" s="56">
        <v>5.2943861250570497E-2</v>
      </c>
      <c r="J29" s="56">
        <v>7.4395253308991299E-2</v>
      </c>
      <c r="K29" s="56">
        <v>0.111136467366499</v>
      </c>
      <c r="L29" s="56">
        <v>0.14605203103605699</v>
      </c>
      <c r="M29" s="56">
        <v>0.219078046554085</v>
      </c>
      <c r="N29" s="56">
        <v>0.112505705157462</v>
      </c>
      <c r="O29" s="56">
        <v>1</v>
      </c>
    </row>
    <row r="30" spans="1:15" x14ac:dyDescent="0.2">
      <c r="A30" s="57"/>
      <c r="C30" s="58"/>
      <c r="D30" s="58"/>
      <c r="E30" s="58"/>
      <c r="F30" s="58"/>
      <c r="G30" s="58"/>
    </row>
    <row r="31" spans="1:15" ht="12.75" customHeight="1" x14ac:dyDescent="0.2">
      <c r="A31" s="64" t="s">
        <v>28</v>
      </c>
      <c r="B31" s="50" t="s">
        <v>4</v>
      </c>
      <c r="C31" s="51">
        <v>22</v>
      </c>
      <c r="D31" s="51">
        <v>1</v>
      </c>
      <c r="E31" s="51">
        <v>5</v>
      </c>
      <c r="F31" s="51">
        <v>1</v>
      </c>
      <c r="G31" s="51">
        <v>1</v>
      </c>
      <c r="H31" s="51">
        <v>5</v>
      </c>
      <c r="I31" s="51">
        <v>4</v>
      </c>
      <c r="J31" s="51">
        <v>18</v>
      </c>
      <c r="K31" s="51">
        <v>31</v>
      </c>
      <c r="L31" s="51">
        <v>109</v>
      </c>
      <c r="M31" s="51">
        <v>411</v>
      </c>
      <c r="N31" s="51">
        <v>336</v>
      </c>
      <c r="O31" s="51">
        <v>944</v>
      </c>
    </row>
    <row r="32" spans="1:15" x14ac:dyDescent="0.2">
      <c r="A32" s="65"/>
      <c r="B32" s="50" t="s">
        <v>5</v>
      </c>
      <c r="C32" s="51">
        <v>486</v>
      </c>
      <c r="D32" s="51">
        <v>72</v>
      </c>
      <c r="E32" s="51">
        <v>93</v>
      </c>
      <c r="F32" s="51">
        <v>130</v>
      </c>
      <c r="G32" s="51">
        <v>195</v>
      </c>
      <c r="H32" s="51">
        <v>199</v>
      </c>
      <c r="I32" s="51">
        <v>225</v>
      </c>
      <c r="J32" s="51">
        <v>201</v>
      </c>
      <c r="K32" s="51">
        <v>299</v>
      </c>
      <c r="L32" s="51">
        <v>377</v>
      </c>
      <c r="M32" s="51">
        <v>370</v>
      </c>
      <c r="N32" s="51">
        <v>80</v>
      </c>
      <c r="O32" s="51">
        <v>2727</v>
      </c>
    </row>
    <row r="33" spans="1:15" x14ac:dyDescent="0.2">
      <c r="A33" s="65"/>
      <c r="B33" s="50" t="s">
        <v>6</v>
      </c>
      <c r="C33" s="51"/>
      <c r="D33" s="51"/>
      <c r="E33" s="51"/>
      <c r="F33" s="51"/>
      <c r="G33" s="51">
        <v>1</v>
      </c>
      <c r="H33" s="51"/>
      <c r="I33" s="51"/>
      <c r="J33" s="51"/>
      <c r="K33" s="51"/>
      <c r="L33" s="51">
        <v>2</v>
      </c>
      <c r="M33" s="51">
        <v>13</v>
      </c>
      <c r="N33" s="51">
        <v>20</v>
      </c>
      <c r="O33" s="51">
        <v>36</v>
      </c>
    </row>
    <row r="34" spans="1:15" x14ac:dyDescent="0.2">
      <c r="A34" s="65"/>
      <c r="B34" s="50" t="s">
        <v>7</v>
      </c>
      <c r="C34" s="51">
        <v>347</v>
      </c>
      <c r="D34" s="51">
        <v>10</v>
      </c>
      <c r="E34" s="51">
        <v>13</v>
      </c>
      <c r="F34" s="51">
        <v>18</v>
      </c>
      <c r="G34" s="51">
        <v>38</v>
      </c>
      <c r="H34" s="51">
        <v>44</v>
      </c>
      <c r="I34" s="51">
        <v>41</v>
      </c>
      <c r="J34" s="51">
        <v>49</v>
      </c>
      <c r="K34" s="51">
        <v>42</v>
      </c>
      <c r="L34" s="51">
        <v>55</v>
      </c>
      <c r="M34" s="51">
        <v>70</v>
      </c>
      <c r="N34" s="51">
        <v>20</v>
      </c>
      <c r="O34" s="51">
        <v>747</v>
      </c>
    </row>
    <row r="35" spans="1:15" x14ac:dyDescent="0.2">
      <c r="A35" s="65"/>
      <c r="B35" s="50" t="s">
        <v>8</v>
      </c>
      <c r="C35" s="51"/>
      <c r="D35" s="52"/>
      <c r="E35" s="52"/>
      <c r="F35" s="51"/>
      <c r="G35" s="51">
        <v>1</v>
      </c>
      <c r="H35" s="51">
        <v>1</v>
      </c>
      <c r="I35" s="51"/>
      <c r="J35" s="51">
        <v>2</v>
      </c>
      <c r="K35" s="51"/>
      <c r="L35" s="51">
        <v>2</v>
      </c>
      <c r="M35" s="51">
        <v>5</v>
      </c>
      <c r="N35" s="51">
        <v>3</v>
      </c>
      <c r="O35" s="51">
        <v>14</v>
      </c>
    </row>
    <row r="36" spans="1:15" x14ac:dyDescent="0.2">
      <c r="A36" s="65"/>
      <c r="B36" s="53" t="s">
        <v>9</v>
      </c>
      <c r="C36" s="54">
        <v>855</v>
      </c>
      <c r="D36" s="54">
        <v>83</v>
      </c>
      <c r="E36" s="54">
        <v>111</v>
      </c>
      <c r="F36" s="54">
        <v>149</v>
      </c>
      <c r="G36" s="54">
        <v>236</v>
      </c>
      <c r="H36" s="54">
        <v>249</v>
      </c>
      <c r="I36" s="54">
        <v>270</v>
      </c>
      <c r="J36" s="54">
        <v>270</v>
      </c>
      <c r="K36" s="54">
        <v>372</v>
      </c>
      <c r="L36" s="54">
        <v>545</v>
      </c>
      <c r="M36" s="54">
        <v>869</v>
      </c>
      <c r="N36" s="54">
        <v>459</v>
      </c>
      <c r="O36" s="54">
        <v>4468</v>
      </c>
    </row>
    <row r="37" spans="1:15" x14ac:dyDescent="0.2">
      <c r="A37" s="66"/>
      <c r="B37" s="55" t="s">
        <v>10</v>
      </c>
      <c r="C37" s="56">
        <v>0.19136078782453</v>
      </c>
      <c r="D37" s="56">
        <v>1.8576544315129801E-2</v>
      </c>
      <c r="E37" s="56">
        <v>2.4843330349149501E-2</v>
      </c>
      <c r="F37" s="56">
        <v>3.3348254252461997E-2</v>
      </c>
      <c r="G37" s="56">
        <v>5.2820053715308901E-2</v>
      </c>
      <c r="H37" s="56">
        <v>5.57296329453894E-2</v>
      </c>
      <c r="I37" s="56">
        <v>6.0429722470904203E-2</v>
      </c>
      <c r="J37" s="56">
        <v>6.0429722470904203E-2</v>
      </c>
      <c r="K37" s="56">
        <v>8.3258728737690205E-2</v>
      </c>
      <c r="L37" s="56">
        <v>0.121978513876455</v>
      </c>
      <c r="M37" s="56">
        <v>0.19449418084153999</v>
      </c>
      <c r="N37" s="56">
        <v>0.10273052820053701</v>
      </c>
      <c r="O37" s="56">
        <v>1</v>
      </c>
    </row>
    <row r="39" spans="1:15" x14ac:dyDescent="0.2">
      <c r="A39" s="59" t="s">
        <v>35</v>
      </c>
    </row>
    <row r="40" spans="1:15" x14ac:dyDescent="0.2">
      <c r="A40" s="59" t="s">
        <v>29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D09CFB-DA7C-47E2-9369-75C2DD76F167}"/>
</file>

<file path=customXml/itemProps2.xml><?xml version="1.0" encoding="utf-8"?>
<ds:datastoreItem xmlns:ds="http://schemas.openxmlformats.org/officeDocument/2006/customXml" ds:itemID="{C622FE1C-8CA7-45FB-8DDE-02310111FDFE}"/>
</file>

<file path=customXml/itemProps3.xml><?xml version="1.0" encoding="utf-8"?>
<ds:datastoreItem xmlns:ds="http://schemas.openxmlformats.org/officeDocument/2006/customXml" ds:itemID="{9670490C-3ECA-4FC2-A3F9-29DE3F42C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2019-06-07T09:51:31Z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