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2 trim 2019\monitoraggio_distrettuale_xWebstat\"/>
    </mc:Choice>
  </mc:AlternateContent>
  <bookViews>
    <workbookView xWindow="0" yWindow="0" windowWidth="25200" windowHeight="12135" activeTab="1"/>
  </bookViews>
  <sheets>
    <sheet name="Flussi_catania" sheetId="1" r:id="rId1"/>
    <sheet name="varpend_catania" sheetId="2" r:id="rId2"/>
  </sheets>
  <definedNames>
    <definedName name="_xlnm._FilterDatabase" localSheetId="0" hidden="1">Flussi_catania!$A$5:$B$9</definedName>
    <definedName name="_xlnm._FilterDatabase" localSheetId="1" hidden="1">varpend_catania!$A$5:$E$5</definedName>
    <definedName name="_xlnm.Print_Area" localSheetId="0">Flussi_catania!$A$1:$D$49</definedName>
    <definedName name="_xlnm.Print_Area" localSheetId="1">varpend_catania!$A$1:$E$17</definedName>
  </definedNames>
  <calcPr calcId="162913"/>
</workbook>
</file>

<file path=xl/calcChain.xml><?xml version="1.0" encoding="utf-8"?>
<calcChain xmlns="http://schemas.openxmlformats.org/spreadsheetml/2006/main">
  <c r="E8" i="2" l="1"/>
  <c r="G19" i="1"/>
  <c r="G36" i="1" l="1"/>
  <c r="E12" i="2"/>
  <c r="G28" i="1" l="1"/>
  <c r="E10" i="2"/>
  <c r="G45" i="1" l="1"/>
  <c r="G11" i="1"/>
  <c r="E19" i="1" l="1"/>
  <c r="E36" i="1" l="1"/>
  <c r="E28" i="1" l="1"/>
  <c r="E11" i="1" l="1"/>
  <c r="E45" i="1"/>
  <c r="D34" i="1"/>
  <c r="C34" i="1"/>
  <c r="C36" i="1" l="1"/>
  <c r="C26" i="1" l="1"/>
  <c r="D26" i="1"/>
  <c r="C28" i="1" l="1"/>
  <c r="E14" i="2"/>
  <c r="E6" i="2"/>
  <c r="D43" i="1" l="1"/>
  <c r="C43" i="1"/>
  <c r="D17" i="1"/>
  <c r="C17" i="1"/>
  <c r="D9" i="1"/>
  <c r="C9" i="1"/>
  <c r="C11" i="1" l="1"/>
  <c r="C45" i="1"/>
  <c r="C19" i="1"/>
</calcChain>
</file>

<file path=xl/sharedStrings.xml><?xml version="1.0" encoding="utf-8"?>
<sst xmlns="http://schemas.openxmlformats.org/spreadsheetml/2006/main" count="79" uniqueCount="39">
  <si>
    <t>Distretto di Catania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</si>
  <si>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</si>
  <si>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</si>
  <si>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</si>
  <si>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Catania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</si>
  <si>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</si>
  <si>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</si>
  <si>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</si>
  <si>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</si>
  <si>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</si>
  <si>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Caltagirone</t>
  </si>
  <si>
    <t>RITO COLLEGIALE SEZIONE ORDINARIA</t>
  </si>
  <si>
    <t>Tribunale Ordinario di Agrigento</t>
  </si>
  <si>
    <t>RITO MONOCRATICO PRIMO GRADO</t>
  </si>
  <si>
    <t>RITO MONOCRATICO APPELLO GIUDICE DI PACE</t>
  </si>
  <si>
    <t>INDAGINI E UDIENZA PRELIMINARE (NOTI)</t>
  </si>
  <si>
    <t>Tribunale Ordinario di Catania</t>
  </si>
  <si>
    <t>RITO COLLEGIALE SEZIONE ASSISE</t>
  </si>
  <si>
    <t>Tribunale Ordinario di Marsala</t>
  </si>
  <si>
    <t>Tribunale Ordinario di Ragusa</t>
  </si>
  <si>
    <t>Tribunale Ordinario di Siracusa</t>
  </si>
  <si>
    <t>Tribunale Ordinario di Sciacca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</si>
  <si>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</si>
  <si>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</si>
  <si>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</si>
  <si>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Tribunale di Caltagirone</t>
  </si>
  <si>
    <t>Tribunale di Catania</t>
  </si>
  <si>
    <t>Tribunale di Ragusa</t>
  </si>
  <si>
    <t>Tribunale di Siracusa</t>
  </si>
  <si>
    <t>Iscritti 2017</t>
  </si>
  <si>
    <t>Definiti 2017</t>
  </si>
  <si>
    <t>Iscritti 2018</t>
  </si>
  <si>
    <t>Definiti 2018</t>
  </si>
  <si>
    <t>Pendenti al 31/12/2016</t>
  </si>
  <si>
    <t>SETTORE PENALE. Anni 2017 - 30 giugno 2019, registro autori di reato noti.</t>
  </si>
  <si>
    <t>"Iscritti 
gen-giu '19"</t>
  </si>
  <si>
    <t>"Definiti gen-giu '19"</t>
  </si>
  <si>
    <t xml:space="preserve">SETTORE PENALE. Anni 2017 - 30 giugno 2019, registro autori di reato noti.
</t>
  </si>
  <si>
    <t>Pendenti al 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</si>
</sst>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#;\-#,###;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name val="Calibri"/>
      <family val="2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54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0" fillId="2" borderId="0" xfId="0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/>
    <xf numFmtId="3" fontId="8" fillId="2" borderId="2" xfId="2" applyNumberFormat="1" applyFont="1" applyFill="1" applyBorder="1" applyAlignment="1">
      <alignment horizontal="right" wrapText="1"/>
    </xf>
    <xf numFmtId="3" fontId="8" fillId="2" borderId="3" xfId="2" applyNumberFormat="1" applyFont="1" applyFill="1" applyBorder="1" applyAlignment="1">
      <alignment horizontal="right" wrapText="1"/>
    </xf>
    <xf numFmtId="0" fontId="9" fillId="2" borderId="4" xfId="0" applyFont="1" applyFill="1" applyBorder="1"/>
    <xf numFmtId="3" fontId="10" fillId="2" borderId="1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3" fontId="4" fillId="2" borderId="0" xfId="0" applyNumberFormat="1" applyFont="1" applyFill="1"/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wrapText="1"/>
    </xf>
    <xf numFmtId="0" fontId="8" fillId="2" borderId="3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0" fontId="8" fillId="2" borderId="2" xfId="2" applyFont="1" applyFill="1" applyBorder="1" applyAlignment="1">
      <alignment horizontal="right" wrapText="1"/>
    </xf>
    <xf numFmtId="0" fontId="4" fillId="2" borderId="0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4" fillId="2" borderId="0" xfId="0" applyFont="1" applyFill="1"/>
    <xf numFmtId="165" fontId="0" fillId="2" borderId="0" xfId="0" applyNumberFormat="1" applyFill="1" applyBorder="1" applyAlignment="1">
      <alignment horizontal="left" vertical="top"/>
    </xf>
    <xf numFmtId="0" fontId="11" fillId="2" borderId="0" xfId="0" applyFont="1" applyFill="1"/>
    <xf numFmtId="0" fontId="9" fillId="2" borderId="4" xfId="0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horizontal="center" vertical="center"/>
    </xf>
    <xf numFmtId="164" fontId="6" fillId="2" borderId="4" xfId="1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17" fillId="0" borderId="0" xfId="0" applyFont="1"/>
    <xf numFmtId="4" fontId="6" fillId="2" borderId="5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vertical="center" wrapText="1"/>
    </xf>
  </cellXfs>
  <cellStyles count="151">
    <cellStyle name="Normale" xfId="0" builtinId="0"/>
    <cellStyle name="Normale 10" xfId="4"/>
    <cellStyle name="Normale 10 2" xfId="5"/>
    <cellStyle name="Normale 10 2 2" xfId="6"/>
    <cellStyle name="Normale 10 3" xfId="7"/>
    <cellStyle name="Normale 10 4" xfId="8"/>
    <cellStyle name="Normale 11" xfId="9"/>
    <cellStyle name="Normale 12" xfId="2"/>
    <cellStyle name="Normale 13" xfId="10"/>
    <cellStyle name="Normale 13 2" xfId="11"/>
    <cellStyle name="Normale 14" xfId="12"/>
    <cellStyle name="Normale 14 2" xfId="13"/>
    <cellStyle name="Normale 15" xfId="1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5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showGridLines="0" topLeftCell="A10" zoomScale="115" zoomScaleNormal="115" workbookViewId="0">
      <selection activeCell="E38" sqref="E38:H43"/>
    </sheetView>
  </sheetViews>
  <sheetFormatPr defaultColWidth="9.140625" defaultRowHeight="12.75" x14ac:dyDescent="0.2"/>
  <cols>
    <col min="1" max="1" width="19.42578125" style="2" customWidth="1"/>
    <col min="2" max="2" width="33.42578125" style="2" customWidth="1"/>
    <col min="3" max="8" width="8.85546875" style="2" customWidth="1"/>
    <col min="9" max="16384" width="9.140625" style="2"/>
  </cols>
  <sheetData>
    <row r="1" spans="1:8" ht="15.6" customHeight="1" x14ac:dyDescent="0.25">
      <c r="A1" s="1" t="s">
        <v>0</v>
      </c>
    </row>
    <row r="2" spans="1:8" ht="14.45" customHeight="1" x14ac:dyDescent="0.25">
      <c r="A2" s="3" t="s">
        <v>1</v>
      </c>
      <c r="B2" s="4"/>
    </row>
    <row r="3" spans="1:8" ht="13.9" customHeight="1" x14ac:dyDescent="0.25">
      <c r="A3" s="47" t="s">
        <v>34</v>
      </c>
      <c r="B3" s="4"/>
    </row>
    <row r="5" spans="1:8" ht="37.9" customHeight="1" x14ac:dyDescent="0.2">
      <c r="A5" s="5" t="s">
        <v>2</v>
      </c>
      <c r="B5" s="5" t="s">
        <v>3</v>
      </c>
      <c r="C5" s="6" t="s">
        <v>29</v>
      </c>
      <c r="D5" s="6" t="s">
        <v>30</v>
      </c>
      <c r="E5" s="6" t="s">
        <v>31</v>
      </c>
      <c r="F5" s="6" t="s">
        <v>32</v>
      </c>
      <c r="G5" s="6" t="s">
        <v>35</v>
      </c>
      <c r="H5" s="6" t="s">
        <v>36</v>
      </c>
    </row>
    <row r="6" spans="1:8" x14ac:dyDescent="0.2">
      <c r="A6" s="52" t="s">
        <v>4</v>
      </c>
      <c r="B6" s="7" t="s">
        <v>5</v>
      </c>
      <c r="C6" s="8">
        <v>4804</v>
      </c>
      <c r="D6" s="8">
        <v>4421</v>
      </c>
      <c r="E6" s="8">
        <v>4701</v>
      </c>
      <c r="F6" s="8">
        <v>4525</v>
      </c>
      <c r="G6" s="8">
        <v>2309</v>
      </c>
      <c r="H6" s="8">
        <v>2310</v>
      </c>
    </row>
    <row r="7" spans="1:8" x14ac:dyDescent="0.2">
      <c r="A7" s="52"/>
      <c r="B7" s="7" t="s">
        <v>6</v>
      </c>
      <c r="C7" s="8">
        <v>34</v>
      </c>
      <c r="D7" s="8">
        <v>35</v>
      </c>
      <c r="E7" s="8">
        <v>34</v>
      </c>
      <c r="F7" s="8">
        <v>39</v>
      </c>
      <c r="G7" s="8">
        <v>22</v>
      </c>
      <c r="H7" s="8">
        <v>22</v>
      </c>
    </row>
    <row r="8" spans="1:8" x14ac:dyDescent="0.2">
      <c r="A8" s="52"/>
      <c r="B8" s="7" t="s">
        <v>7</v>
      </c>
      <c r="C8" s="9">
        <v>127</v>
      </c>
      <c r="D8" s="9">
        <v>129</v>
      </c>
      <c r="E8" s="9">
        <v>151</v>
      </c>
      <c r="F8" s="9">
        <v>127</v>
      </c>
      <c r="G8" s="9">
        <v>74</v>
      </c>
      <c r="H8" s="9">
        <v>53</v>
      </c>
    </row>
    <row r="9" spans="1:8" x14ac:dyDescent="0.2">
      <c r="A9" s="52"/>
      <c r="B9" s="10" t="s">
        <v>8</v>
      </c>
      <c r="C9" s="11">
        <f t="shared" ref="C9:D9" si="0">SUM(C6:C8)</f>
        <v>4965</v>
      </c>
      <c r="D9" s="11">
        <f t="shared" si="0"/>
        <v>4585</v>
      </c>
      <c r="E9" s="11">
        <v>4886</v>
      </c>
      <c r="F9" s="11">
        <v>4691</v>
      </c>
      <c r="G9" s="11">
        <v>2405</v>
      </c>
      <c r="H9" s="11">
        <v>2385</v>
      </c>
    </row>
    <row r="10" spans="1:8" ht="7.15" customHeight="1" x14ac:dyDescent="0.2">
      <c r="A10" s="12"/>
      <c r="B10" s="13"/>
      <c r="C10" s="14"/>
      <c r="D10" s="14"/>
      <c r="E10" s="14"/>
      <c r="F10" s="14"/>
      <c r="G10" s="14"/>
      <c r="H10" s="14"/>
    </row>
    <row r="11" spans="1:8" ht="14.45" customHeight="1" x14ac:dyDescent="0.2">
      <c r="A11" s="12"/>
      <c r="B11" s="15" t="s">
        <v>9</v>
      </c>
      <c r="C11" s="48">
        <f>D9/C9</f>
        <v>0.92346424974823771</v>
      </c>
      <c r="D11" s="49"/>
      <c r="E11" s="48">
        <f>F9/E9</f>
        <v>0.96009005321326235</v>
      </c>
      <c r="F11" s="49"/>
      <c r="G11" s="48">
        <f>H9/G9</f>
        <v>0.99168399168399168</v>
      </c>
      <c r="H11" s="49"/>
    </row>
    <row r="12" spans="1:8" x14ac:dyDescent="0.2">
      <c r="C12" s="16"/>
      <c r="D12" s="16"/>
      <c r="E12" s="16"/>
      <c r="F12" s="16"/>
      <c r="G12" s="16"/>
      <c r="H12" s="16"/>
    </row>
    <row r="13" spans="1:8" x14ac:dyDescent="0.2">
      <c r="A13" s="52" t="s">
        <v>10</v>
      </c>
      <c r="B13" s="17" t="s">
        <v>11</v>
      </c>
      <c r="C13" s="8">
        <v>39</v>
      </c>
      <c r="D13" s="8">
        <v>33</v>
      </c>
      <c r="E13" s="8">
        <v>62</v>
      </c>
      <c r="F13" s="8">
        <v>33</v>
      </c>
      <c r="G13" s="8">
        <v>43</v>
      </c>
      <c r="H13" s="8">
        <v>21</v>
      </c>
    </row>
    <row r="14" spans="1:8" x14ac:dyDescent="0.2">
      <c r="A14" s="52" t="s">
        <v>12</v>
      </c>
      <c r="B14" s="18" t="s">
        <v>13</v>
      </c>
      <c r="C14" s="8">
        <v>1168</v>
      </c>
      <c r="D14" s="8">
        <v>688</v>
      </c>
      <c r="E14" s="8">
        <v>1406</v>
      </c>
      <c r="F14" s="8">
        <v>846</v>
      </c>
      <c r="G14" s="8">
        <v>809</v>
      </c>
      <c r="H14" s="8">
        <v>685</v>
      </c>
    </row>
    <row r="15" spans="1:8" ht="22.5" x14ac:dyDescent="0.2">
      <c r="A15" s="52" t="s">
        <v>12</v>
      </c>
      <c r="B15" s="19" t="s">
        <v>14</v>
      </c>
      <c r="C15" s="8">
        <v>22</v>
      </c>
      <c r="D15" s="8">
        <v>26</v>
      </c>
      <c r="E15" s="8">
        <v>24</v>
      </c>
      <c r="F15" s="8">
        <v>31</v>
      </c>
      <c r="G15" s="8">
        <v>9</v>
      </c>
      <c r="H15" s="8">
        <v>22</v>
      </c>
    </row>
    <row r="16" spans="1:8" x14ac:dyDescent="0.2">
      <c r="A16" s="52" t="s">
        <v>12</v>
      </c>
      <c r="B16" s="20" t="s">
        <v>15</v>
      </c>
      <c r="C16" s="9">
        <v>1528</v>
      </c>
      <c r="D16" s="9">
        <v>3038</v>
      </c>
      <c r="E16" s="9">
        <v>1432</v>
      </c>
      <c r="F16" s="9">
        <v>1255</v>
      </c>
      <c r="G16" s="9">
        <v>656</v>
      </c>
      <c r="H16" s="9">
        <v>847</v>
      </c>
    </row>
    <row r="17" spans="1:8" x14ac:dyDescent="0.2">
      <c r="A17" s="52" t="s">
        <v>12</v>
      </c>
      <c r="B17" s="15" t="s">
        <v>8</v>
      </c>
      <c r="C17" s="11">
        <f t="shared" ref="C17:D17" si="1">SUM(C13:C16)</f>
        <v>2757</v>
      </c>
      <c r="D17" s="11">
        <f t="shared" si="1"/>
        <v>3785</v>
      </c>
      <c r="E17" s="11">
        <v>2924</v>
      </c>
      <c r="F17" s="11">
        <v>2165</v>
      </c>
      <c r="G17" s="11">
        <v>1517</v>
      </c>
      <c r="H17" s="11">
        <v>1575</v>
      </c>
    </row>
    <row r="18" spans="1:8" ht="6" customHeight="1" x14ac:dyDescent="0.2">
      <c r="A18" s="12"/>
      <c r="B18" s="21"/>
      <c r="C18" s="22"/>
      <c r="D18" s="22"/>
      <c r="E18" s="22"/>
      <c r="F18" s="22"/>
      <c r="G18" s="22"/>
      <c r="H18" s="22"/>
    </row>
    <row r="19" spans="1:8" ht="13.9" customHeight="1" x14ac:dyDescent="0.2">
      <c r="A19" s="12"/>
      <c r="B19" s="15" t="s">
        <v>9</v>
      </c>
      <c r="C19" s="48">
        <f>D17/C17</f>
        <v>1.3728690605730867</v>
      </c>
      <c r="D19" s="49"/>
      <c r="E19" s="48">
        <f>F17/E17</f>
        <v>0.74042407660738718</v>
      </c>
      <c r="F19" s="49"/>
      <c r="G19" s="48">
        <f>H17/G17</f>
        <v>1.0382333553065259</v>
      </c>
      <c r="H19" s="49"/>
    </row>
    <row r="20" spans="1:8" ht="6.75" customHeight="1" x14ac:dyDescent="0.2">
      <c r="A20" s="12"/>
      <c r="B20" s="21"/>
      <c r="C20" s="22"/>
      <c r="D20" s="22"/>
      <c r="E20" s="22"/>
      <c r="F20" s="22"/>
      <c r="G20" s="22"/>
      <c r="H20" s="22"/>
    </row>
    <row r="21" spans="1:8" x14ac:dyDescent="0.2">
      <c r="A21" s="52" t="s">
        <v>16</v>
      </c>
      <c r="B21" s="17" t="s">
        <v>17</v>
      </c>
      <c r="C21" s="23">
        <v>27</v>
      </c>
      <c r="D21" s="23">
        <v>19</v>
      </c>
      <c r="E21" s="23">
        <v>15</v>
      </c>
      <c r="F21" s="23">
        <v>18</v>
      </c>
      <c r="G21" s="23">
        <v>6</v>
      </c>
      <c r="H21" s="23">
        <v>12</v>
      </c>
    </row>
    <row r="22" spans="1:8" x14ac:dyDescent="0.2">
      <c r="A22" s="52"/>
      <c r="B22" s="17" t="s">
        <v>11</v>
      </c>
      <c r="C22" s="8">
        <v>357</v>
      </c>
      <c r="D22" s="8">
        <v>259</v>
      </c>
      <c r="E22" s="8">
        <v>339</v>
      </c>
      <c r="F22" s="8">
        <v>332</v>
      </c>
      <c r="G22" s="8">
        <v>198</v>
      </c>
      <c r="H22" s="8">
        <v>182</v>
      </c>
    </row>
    <row r="23" spans="1:8" x14ac:dyDescent="0.2">
      <c r="A23" s="52" t="s">
        <v>18</v>
      </c>
      <c r="B23" s="18" t="s">
        <v>13</v>
      </c>
      <c r="C23" s="8">
        <v>7677</v>
      </c>
      <c r="D23" s="8">
        <v>5259</v>
      </c>
      <c r="E23" s="8">
        <v>7523</v>
      </c>
      <c r="F23" s="8">
        <v>5971</v>
      </c>
      <c r="G23" s="8">
        <v>3971</v>
      </c>
      <c r="H23" s="8">
        <v>3596</v>
      </c>
    </row>
    <row r="24" spans="1:8" ht="22.5" x14ac:dyDescent="0.2">
      <c r="A24" s="52" t="s">
        <v>18</v>
      </c>
      <c r="B24" s="19" t="s">
        <v>14</v>
      </c>
      <c r="C24" s="8">
        <v>157</v>
      </c>
      <c r="D24" s="8">
        <v>160</v>
      </c>
      <c r="E24" s="8">
        <v>144</v>
      </c>
      <c r="F24" s="8">
        <v>117</v>
      </c>
      <c r="G24" s="8">
        <v>87</v>
      </c>
      <c r="H24" s="8">
        <v>81</v>
      </c>
    </row>
    <row r="25" spans="1:8" ht="15.75" customHeight="1" x14ac:dyDescent="0.2">
      <c r="A25" s="52" t="s">
        <v>18</v>
      </c>
      <c r="B25" s="20" t="s">
        <v>15</v>
      </c>
      <c r="C25" s="9">
        <v>11373</v>
      </c>
      <c r="D25" s="9">
        <v>16552</v>
      </c>
      <c r="E25" s="9">
        <v>11151</v>
      </c>
      <c r="F25" s="9">
        <v>12432</v>
      </c>
      <c r="G25" s="9">
        <v>6284</v>
      </c>
      <c r="H25" s="9">
        <v>6870</v>
      </c>
    </row>
    <row r="26" spans="1:8" x14ac:dyDescent="0.2">
      <c r="A26" s="52" t="s">
        <v>18</v>
      </c>
      <c r="B26" s="15" t="s">
        <v>8</v>
      </c>
      <c r="C26" s="11">
        <f t="shared" ref="C26:D26" si="2">SUM(C21:C25)</f>
        <v>19591</v>
      </c>
      <c r="D26" s="11">
        <f t="shared" si="2"/>
        <v>22249</v>
      </c>
      <c r="E26" s="11">
        <v>19172</v>
      </c>
      <c r="F26" s="11">
        <v>18870</v>
      </c>
      <c r="G26" s="11">
        <v>10546</v>
      </c>
      <c r="H26" s="11">
        <v>10741</v>
      </c>
    </row>
    <row r="27" spans="1:8" ht="6" customHeight="1" x14ac:dyDescent="0.2">
      <c r="A27" s="12"/>
      <c r="B27" s="24"/>
      <c r="C27" s="22"/>
      <c r="D27" s="22"/>
      <c r="E27" s="22"/>
      <c r="F27" s="22"/>
      <c r="G27" s="22"/>
      <c r="H27" s="22"/>
    </row>
    <row r="28" spans="1:8" x14ac:dyDescent="0.2">
      <c r="A28" s="12"/>
      <c r="B28" s="15" t="s">
        <v>9</v>
      </c>
      <c r="C28" s="48">
        <f>D26/C26</f>
        <v>1.1356745444336684</v>
      </c>
      <c r="D28" s="49"/>
      <c r="E28" s="48">
        <f>F26/E26</f>
        <v>0.98424786146463594</v>
      </c>
      <c r="F28" s="49"/>
      <c r="G28" s="48">
        <f>H26/G26</f>
        <v>1.0184904229091598</v>
      </c>
      <c r="H28" s="49"/>
    </row>
    <row r="29" spans="1:8" x14ac:dyDescent="0.2">
      <c r="C29" s="16"/>
      <c r="D29" s="16"/>
      <c r="E29" s="16"/>
      <c r="F29" s="16"/>
      <c r="G29" s="16"/>
      <c r="H29" s="16"/>
    </row>
    <row r="30" spans="1:8" x14ac:dyDescent="0.2">
      <c r="A30" s="52" t="s">
        <v>19</v>
      </c>
      <c r="B30" s="17" t="s">
        <v>11</v>
      </c>
      <c r="C30" s="8">
        <v>83</v>
      </c>
      <c r="D30" s="8">
        <v>75</v>
      </c>
      <c r="E30" s="8">
        <v>76</v>
      </c>
      <c r="F30" s="8">
        <v>67</v>
      </c>
      <c r="G30" s="8">
        <v>48</v>
      </c>
      <c r="H30" s="8">
        <v>23</v>
      </c>
    </row>
    <row r="31" spans="1:8" x14ac:dyDescent="0.2">
      <c r="A31" s="52"/>
      <c r="B31" s="18" t="s">
        <v>13</v>
      </c>
      <c r="C31" s="8">
        <v>1757</v>
      </c>
      <c r="D31" s="8">
        <v>1710</v>
      </c>
      <c r="E31" s="8">
        <v>1789</v>
      </c>
      <c r="F31" s="8">
        <v>1509</v>
      </c>
      <c r="G31" s="8">
        <v>820</v>
      </c>
      <c r="H31" s="8">
        <v>961</v>
      </c>
    </row>
    <row r="32" spans="1:8" ht="22.5" x14ac:dyDescent="0.2">
      <c r="A32" s="52"/>
      <c r="B32" s="19" t="s">
        <v>14</v>
      </c>
      <c r="C32" s="8">
        <v>24</v>
      </c>
      <c r="D32" s="8">
        <v>23</v>
      </c>
      <c r="E32" s="8">
        <v>35</v>
      </c>
      <c r="F32" s="8">
        <v>22</v>
      </c>
      <c r="G32" s="8">
        <v>24</v>
      </c>
      <c r="H32" s="8">
        <v>25</v>
      </c>
    </row>
    <row r="33" spans="1:8" x14ac:dyDescent="0.2">
      <c r="A33" s="52"/>
      <c r="B33" s="20" t="s">
        <v>15</v>
      </c>
      <c r="C33" s="9">
        <v>4272</v>
      </c>
      <c r="D33" s="9">
        <v>4818</v>
      </c>
      <c r="E33" s="9">
        <v>3468</v>
      </c>
      <c r="F33" s="9">
        <v>4656</v>
      </c>
      <c r="G33" s="9">
        <v>2128</v>
      </c>
      <c r="H33" s="9">
        <v>1838</v>
      </c>
    </row>
    <row r="34" spans="1:8" x14ac:dyDescent="0.2">
      <c r="A34" s="52"/>
      <c r="B34" s="15" t="s">
        <v>8</v>
      </c>
      <c r="C34" s="11">
        <f t="shared" ref="C34:D34" si="3">SUM(C30:C33)</f>
        <v>6136</v>
      </c>
      <c r="D34" s="11">
        <f t="shared" si="3"/>
        <v>6626</v>
      </c>
      <c r="E34" s="11">
        <v>5368</v>
      </c>
      <c r="F34" s="11">
        <v>6254</v>
      </c>
      <c r="G34" s="11">
        <v>3020</v>
      </c>
      <c r="H34" s="11">
        <v>2847</v>
      </c>
    </row>
    <row r="35" spans="1:8" ht="7.5" customHeight="1" x14ac:dyDescent="0.2">
      <c r="A35" s="12"/>
      <c r="B35" s="21"/>
      <c r="C35" s="22"/>
      <c r="D35" s="22"/>
      <c r="E35" s="22"/>
      <c r="F35" s="22"/>
      <c r="G35" s="22"/>
      <c r="H35" s="22"/>
    </row>
    <row r="36" spans="1:8" x14ac:dyDescent="0.2">
      <c r="A36" s="12"/>
      <c r="B36" s="15" t="s">
        <v>9</v>
      </c>
      <c r="C36" s="48">
        <f>D34/C34</f>
        <v>1.0798565840938723</v>
      </c>
      <c r="D36" s="49"/>
      <c r="E36" s="48">
        <f>F34/E34</f>
        <v>1.1650521609538003</v>
      </c>
      <c r="F36" s="49"/>
      <c r="G36" s="48">
        <f>H34/G34</f>
        <v>0.94271523178807948</v>
      </c>
      <c r="H36" s="49"/>
    </row>
    <row r="37" spans="1:8" x14ac:dyDescent="0.2">
      <c r="C37" s="16"/>
      <c r="D37" s="16"/>
      <c r="E37" s="16"/>
      <c r="F37" s="16"/>
      <c r="G37" s="16"/>
      <c r="H37" s="16"/>
    </row>
    <row r="38" spans="1:8" x14ac:dyDescent="0.2">
      <c r="A38" s="52" t="s">
        <v>20</v>
      </c>
      <c r="B38" s="17" t="s">
        <v>17</v>
      </c>
      <c r="C38" s="23">
        <v>7</v>
      </c>
      <c r="D38" s="23">
        <v>2</v>
      </c>
      <c r="E38" s="23">
        <v>12</v>
      </c>
      <c r="F38" s="23">
        <v>11</v>
      </c>
      <c r="G38" s="23">
        <v>3</v>
      </c>
      <c r="H38" s="23">
        <v>7</v>
      </c>
    </row>
    <row r="39" spans="1:8" x14ac:dyDescent="0.2">
      <c r="A39" s="52"/>
      <c r="B39" s="17" t="s">
        <v>11</v>
      </c>
      <c r="C39" s="8">
        <v>120</v>
      </c>
      <c r="D39" s="8">
        <v>90</v>
      </c>
      <c r="E39" s="8">
        <v>121</v>
      </c>
      <c r="F39" s="8">
        <v>120</v>
      </c>
      <c r="G39" s="8">
        <v>51</v>
      </c>
      <c r="H39" s="8">
        <v>62</v>
      </c>
    </row>
    <row r="40" spans="1:8" x14ac:dyDescent="0.2">
      <c r="A40" s="52" t="s">
        <v>21</v>
      </c>
      <c r="B40" s="18" t="s">
        <v>13</v>
      </c>
      <c r="C40" s="8">
        <v>2900</v>
      </c>
      <c r="D40" s="8">
        <v>2304</v>
      </c>
      <c r="E40" s="8">
        <v>2749</v>
      </c>
      <c r="F40" s="8">
        <v>2961</v>
      </c>
      <c r="G40" s="8">
        <v>1476</v>
      </c>
      <c r="H40" s="8">
        <v>1718</v>
      </c>
    </row>
    <row r="41" spans="1:8" ht="22.5" x14ac:dyDescent="0.2">
      <c r="A41" s="52" t="s">
        <v>21</v>
      </c>
      <c r="B41" s="19" t="s">
        <v>14</v>
      </c>
      <c r="C41" s="8">
        <v>31</v>
      </c>
      <c r="D41" s="8">
        <v>34</v>
      </c>
      <c r="E41" s="8">
        <v>36</v>
      </c>
      <c r="F41" s="8">
        <v>52</v>
      </c>
      <c r="G41" s="8">
        <v>2</v>
      </c>
      <c r="H41" s="8">
        <v>29</v>
      </c>
    </row>
    <row r="42" spans="1:8" x14ac:dyDescent="0.2">
      <c r="A42" s="52" t="s">
        <v>21</v>
      </c>
      <c r="B42" s="20" t="s">
        <v>15</v>
      </c>
      <c r="C42" s="9">
        <v>7421</v>
      </c>
      <c r="D42" s="9">
        <v>16557</v>
      </c>
      <c r="E42" s="9">
        <v>5736</v>
      </c>
      <c r="F42" s="9">
        <v>8090</v>
      </c>
      <c r="G42" s="9">
        <v>1902</v>
      </c>
      <c r="H42" s="9">
        <v>1304</v>
      </c>
    </row>
    <row r="43" spans="1:8" x14ac:dyDescent="0.2">
      <c r="A43" s="52" t="s">
        <v>21</v>
      </c>
      <c r="B43" s="15" t="s">
        <v>8</v>
      </c>
      <c r="C43" s="11">
        <f t="shared" ref="C43:D43" si="4">SUM(C38:C42)</f>
        <v>10479</v>
      </c>
      <c r="D43" s="11">
        <f t="shared" si="4"/>
        <v>18987</v>
      </c>
      <c r="E43" s="11">
        <v>8654</v>
      </c>
      <c r="F43" s="11">
        <v>11234</v>
      </c>
      <c r="G43" s="11">
        <v>3434</v>
      </c>
      <c r="H43" s="11">
        <v>3120</v>
      </c>
    </row>
    <row r="44" spans="1:8" ht="7.5" customHeight="1" x14ac:dyDescent="0.2">
      <c r="A44" s="12"/>
      <c r="B44" s="21"/>
      <c r="C44" s="22"/>
      <c r="D44" s="22"/>
      <c r="E44" s="22"/>
      <c r="F44" s="22"/>
      <c r="G44" s="22"/>
      <c r="H44" s="22"/>
    </row>
    <row r="45" spans="1:8" x14ac:dyDescent="0.2">
      <c r="A45" s="12"/>
      <c r="B45" s="15" t="s">
        <v>9</v>
      </c>
      <c r="C45" s="48">
        <f>D43/C43</f>
        <v>1.8119095333524191</v>
      </c>
      <c r="D45" s="49"/>
      <c r="E45" s="48">
        <f>F43/E43</f>
        <v>1.2981280332794083</v>
      </c>
      <c r="F45" s="49"/>
      <c r="G45" s="48">
        <f>H43/G43</f>
        <v>0.90856144437973207</v>
      </c>
      <c r="H45" s="49"/>
    </row>
    <row r="46" spans="1:8" x14ac:dyDescent="0.2">
      <c r="A46" s="12"/>
      <c r="B46" s="21"/>
      <c r="C46" s="25"/>
      <c r="D46" s="25"/>
      <c r="E46" s="25"/>
      <c r="F46" s="25"/>
      <c r="G46" s="25"/>
      <c r="H46" s="25"/>
    </row>
    <row r="47" spans="1:8" x14ac:dyDescent="0.2">
      <c r="A47" s="50"/>
      <c r="B47" s="50"/>
    </row>
    <row r="48" spans="1:8" ht="21.75" customHeight="1" x14ac:dyDescent="0.2">
      <c r="A48" s="51"/>
      <c r="B48" s="51"/>
    </row>
    <row r="49" spans="1:8" ht="23.45" customHeight="1" x14ac:dyDescent="0.2">
      <c r="A49" s="50" t="s">
        <v>22</v>
      </c>
      <c r="B49" s="50"/>
      <c r="C49" s="50"/>
      <c r="E49" s="33"/>
      <c r="G49" s="33"/>
    </row>
    <row r="58" spans="1:8" x14ac:dyDescent="0.2">
      <c r="C58" s="16"/>
      <c r="D58" s="16"/>
      <c r="E58" s="16"/>
      <c r="F58" s="16"/>
      <c r="G58" s="16"/>
      <c r="H58" s="16"/>
    </row>
    <row r="59" spans="1:8" x14ac:dyDescent="0.2">
      <c r="C59" s="16"/>
      <c r="D59" s="16"/>
      <c r="E59" s="16"/>
      <c r="F59" s="16"/>
      <c r="G59" s="16"/>
      <c r="H59" s="16"/>
    </row>
    <row r="60" spans="1:8" x14ac:dyDescent="0.2">
      <c r="C60" s="16"/>
      <c r="D60" s="16"/>
      <c r="E60" s="16"/>
      <c r="F60" s="16"/>
      <c r="G60" s="16"/>
      <c r="H60" s="16"/>
    </row>
    <row r="61" spans="1:8" x14ac:dyDescent="0.2">
      <c r="C61" s="16"/>
      <c r="D61" s="16"/>
      <c r="E61" s="16"/>
      <c r="F61" s="16"/>
      <c r="G61" s="16"/>
      <c r="H61" s="16"/>
    </row>
    <row r="62" spans="1:8" x14ac:dyDescent="0.2">
      <c r="C62" s="16"/>
      <c r="D62" s="16"/>
      <c r="E62" s="16"/>
      <c r="F62" s="16"/>
      <c r="G62" s="16"/>
      <c r="H62" s="16"/>
    </row>
    <row r="63" spans="1:8" x14ac:dyDescent="0.2">
      <c r="C63" s="16"/>
      <c r="D63" s="16"/>
      <c r="E63" s="16"/>
      <c r="F63" s="16"/>
      <c r="G63" s="16"/>
      <c r="H63" s="16"/>
    </row>
    <row r="64" spans="1:8" x14ac:dyDescent="0.2">
      <c r="C64" s="16"/>
      <c r="D64" s="16"/>
      <c r="E64" s="16"/>
      <c r="F64" s="16"/>
      <c r="G64" s="16"/>
      <c r="H64" s="16"/>
    </row>
    <row r="65" spans="3:8" x14ac:dyDescent="0.2">
      <c r="C65" s="16"/>
      <c r="D65" s="16"/>
      <c r="E65" s="16"/>
      <c r="F65" s="16"/>
      <c r="G65" s="16"/>
      <c r="H65" s="16"/>
    </row>
    <row r="66" spans="3:8" x14ac:dyDescent="0.2">
      <c r="C66" s="16"/>
      <c r="D66" s="16"/>
      <c r="E66" s="16"/>
      <c r="F66" s="16"/>
      <c r="G66" s="16"/>
      <c r="H66" s="16"/>
    </row>
    <row r="67" spans="3:8" x14ac:dyDescent="0.2">
      <c r="C67" s="16"/>
      <c r="D67" s="16"/>
      <c r="E67" s="16"/>
      <c r="F67" s="16"/>
      <c r="G67" s="16"/>
      <c r="H67" s="16"/>
    </row>
    <row r="68" spans="3:8" x14ac:dyDescent="0.2">
      <c r="C68" s="16"/>
      <c r="D68" s="16"/>
      <c r="E68" s="16"/>
      <c r="F68" s="16"/>
      <c r="G68" s="16"/>
      <c r="H68" s="16"/>
    </row>
    <row r="69" spans="3:8" x14ac:dyDescent="0.2">
      <c r="C69" s="16"/>
      <c r="D69" s="16"/>
      <c r="E69" s="16"/>
      <c r="F69" s="16"/>
      <c r="G69" s="16"/>
      <c r="H69" s="16"/>
    </row>
    <row r="70" spans="3:8" x14ac:dyDescent="0.2">
      <c r="C70" s="16"/>
      <c r="D70" s="16"/>
      <c r="E70" s="16"/>
      <c r="F70" s="16"/>
      <c r="G70" s="16"/>
      <c r="H70" s="16"/>
    </row>
    <row r="71" spans="3:8" x14ac:dyDescent="0.2">
      <c r="C71" s="16"/>
      <c r="D71" s="16"/>
      <c r="E71" s="16"/>
      <c r="F71" s="16"/>
      <c r="G71" s="16"/>
      <c r="H71" s="16"/>
    </row>
    <row r="72" spans="3:8" x14ac:dyDescent="0.2">
      <c r="C72" s="16"/>
      <c r="D72" s="16"/>
      <c r="E72" s="16"/>
      <c r="F72" s="16"/>
      <c r="G72" s="16"/>
      <c r="H72" s="16"/>
    </row>
    <row r="73" spans="3:8" x14ac:dyDescent="0.2">
      <c r="C73" s="16"/>
      <c r="D73" s="16"/>
      <c r="E73" s="16"/>
      <c r="F73" s="16"/>
      <c r="G73" s="16"/>
      <c r="H73" s="16"/>
    </row>
    <row r="74" spans="3:8" x14ac:dyDescent="0.2">
      <c r="C74" s="16"/>
      <c r="D74" s="16"/>
      <c r="E74" s="16"/>
      <c r="F74" s="16"/>
      <c r="G74" s="16"/>
      <c r="H74" s="16"/>
    </row>
    <row r="75" spans="3:8" x14ac:dyDescent="0.2">
      <c r="C75" s="16"/>
      <c r="D75" s="16"/>
      <c r="E75" s="16"/>
      <c r="F75" s="16"/>
      <c r="G75" s="16"/>
      <c r="H75" s="16"/>
    </row>
    <row r="76" spans="3:8" x14ac:dyDescent="0.2">
      <c r="C76" s="16"/>
      <c r="D76" s="16"/>
      <c r="E76" s="16"/>
      <c r="F76" s="16"/>
      <c r="G76" s="16"/>
      <c r="H76" s="16"/>
    </row>
    <row r="77" spans="3:8" x14ac:dyDescent="0.2">
      <c r="C77" s="16"/>
      <c r="D77" s="16"/>
      <c r="E77" s="16"/>
      <c r="F77" s="16"/>
      <c r="G77" s="16"/>
      <c r="H77" s="16"/>
    </row>
    <row r="78" spans="3:8" x14ac:dyDescent="0.2">
      <c r="C78" s="16"/>
      <c r="D78" s="16"/>
      <c r="E78" s="16"/>
      <c r="F78" s="16"/>
      <c r="G78" s="16"/>
      <c r="H78" s="16"/>
    </row>
    <row r="79" spans="3:8" x14ac:dyDescent="0.2">
      <c r="C79" s="16"/>
      <c r="D79" s="16"/>
      <c r="E79" s="16"/>
      <c r="F79" s="16"/>
      <c r="G79" s="16"/>
      <c r="H79" s="16"/>
    </row>
    <row r="80" spans="3:8" x14ac:dyDescent="0.2">
      <c r="C80" s="16"/>
      <c r="D80" s="16"/>
      <c r="E80" s="16"/>
      <c r="F80" s="16"/>
      <c r="G80" s="16"/>
      <c r="H80" s="16"/>
    </row>
    <row r="81" spans="3:8" x14ac:dyDescent="0.2">
      <c r="C81" s="16"/>
      <c r="D81" s="16"/>
      <c r="E81" s="16"/>
      <c r="F81" s="16"/>
      <c r="G81" s="16"/>
      <c r="H81" s="16"/>
    </row>
    <row r="82" spans="3:8" x14ac:dyDescent="0.2">
      <c r="C82" s="16"/>
      <c r="D82" s="16"/>
      <c r="E82" s="16"/>
      <c r="F82" s="16"/>
      <c r="G82" s="16"/>
      <c r="H82" s="16"/>
    </row>
    <row r="83" spans="3:8" x14ac:dyDescent="0.2">
      <c r="C83" s="16"/>
      <c r="D83" s="16"/>
      <c r="E83" s="16"/>
      <c r="F83" s="16"/>
      <c r="G83" s="16"/>
      <c r="H83" s="16"/>
    </row>
    <row r="84" spans="3:8" x14ac:dyDescent="0.2">
      <c r="C84" s="16"/>
      <c r="D84" s="16"/>
      <c r="E84" s="16"/>
      <c r="F84" s="16"/>
      <c r="G84" s="16"/>
      <c r="H84" s="16"/>
    </row>
    <row r="85" spans="3:8" x14ac:dyDescent="0.2">
      <c r="C85" s="16"/>
      <c r="D85" s="16"/>
      <c r="E85" s="16"/>
      <c r="F85" s="16"/>
      <c r="G85" s="16"/>
      <c r="H85" s="16"/>
    </row>
    <row r="86" spans="3:8" x14ac:dyDescent="0.2">
      <c r="C86" s="16"/>
      <c r="D86" s="16"/>
      <c r="E86" s="16"/>
      <c r="F86" s="16"/>
      <c r="G86" s="16"/>
      <c r="H86" s="16"/>
    </row>
    <row r="87" spans="3:8" x14ac:dyDescent="0.2">
      <c r="C87" s="16"/>
      <c r="D87" s="16"/>
      <c r="E87" s="16"/>
      <c r="F87" s="16"/>
      <c r="G87" s="16"/>
      <c r="H87" s="16"/>
    </row>
    <row r="88" spans="3:8" x14ac:dyDescent="0.2">
      <c r="C88" s="16"/>
      <c r="D88" s="16"/>
      <c r="E88" s="16"/>
      <c r="F88" s="16"/>
      <c r="G88" s="16"/>
      <c r="H88" s="16"/>
    </row>
    <row r="89" spans="3:8" x14ac:dyDescent="0.2">
      <c r="C89" s="16"/>
      <c r="D89" s="16"/>
      <c r="E89" s="16"/>
      <c r="F89" s="16"/>
      <c r="G89" s="16"/>
      <c r="H89" s="16"/>
    </row>
    <row r="90" spans="3:8" x14ac:dyDescent="0.2">
      <c r="C90" s="16"/>
      <c r="D90" s="16"/>
      <c r="E90" s="16"/>
      <c r="F90" s="16"/>
      <c r="G90" s="16"/>
      <c r="H90" s="16"/>
    </row>
    <row r="91" spans="3:8" x14ac:dyDescent="0.2">
      <c r="C91" s="16"/>
      <c r="D91" s="16"/>
      <c r="E91" s="16"/>
      <c r="F91" s="16"/>
      <c r="G91" s="16"/>
      <c r="H91" s="16"/>
    </row>
    <row r="92" spans="3:8" x14ac:dyDescent="0.2">
      <c r="C92" s="16"/>
      <c r="D92" s="16"/>
      <c r="E92" s="16"/>
      <c r="F92" s="16"/>
      <c r="G92" s="16"/>
      <c r="H92" s="16"/>
    </row>
    <row r="93" spans="3:8" x14ac:dyDescent="0.2">
      <c r="C93" s="16"/>
      <c r="D93" s="16"/>
      <c r="E93" s="16"/>
      <c r="F93" s="16"/>
      <c r="G93" s="16"/>
      <c r="H93" s="16"/>
    </row>
    <row r="94" spans="3:8" x14ac:dyDescent="0.2">
      <c r="C94" s="16"/>
      <c r="D94" s="16"/>
      <c r="E94" s="16"/>
      <c r="F94" s="16"/>
      <c r="G94" s="16"/>
      <c r="H94" s="16"/>
    </row>
    <row r="95" spans="3:8" x14ac:dyDescent="0.2">
      <c r="C95" s="16"/>
      <c r="D95" s="16"/>
      <c r="E95" s="16"/>
      <c r="F95" s="16"/>
      <c r="G95" s="16"/>
      <c r="H95" s="16"/>
    </row>
    <row r="96" spans="3:8" x14ac:dyDescent="0.2">
      <c r="C96" s="16"/>
      <c r="D96" s="16"/>
      <c r="E96" s="16"/>
      <c r="F96" s="16"/>
      <c r="G96" s="16"/>
      <c r="H96" s="16"/>
    </row>
    <row r="97" spans="3:8" x14ac:dyDescent="0.2">
      <c r="C97" s="16"/>
      <c r="D97" s="16"/>
      <c r="E97" s="16"/>
      <c r="F97" s="16"/>
      <c r="G97" s="16"/>
      <c r="H97" s="16"/>
    </row>
    <row r="98" spans="3:8" x14ac:dyDescent="0.2">
      <c r="C98" s="16"/>
      <c r="D98" s="16"/>
      <c r="E98" s="16"/>
      <c r="F98" s="16"/>
      <c r="G98" s="16"/>
      <c r="H98" s="16"/>
    </row>
    <row r="99" spans="3:8" x14ac:dyDescent="0.2">
      <c r="C99" s="16"/>
      <c r="D99" s="16"/>
      <c r="E99" s="16"/>
      <c r="F99" s="16"/>
      <c r="G99" s="16"/>
      <c r="H99" s="16"/>
    </row>
    <row r="100" spans="3:8" x14ac:dyDescent="0.2">
      <c r="C100" s="16"/>
      <c r="D100" s="16"/>
      <c r="E100" s="16"/>
      <c r="F100" s="16"/>
      <c r="G100" s="16"/>
      <c r="H100" s="16"/>
    </row>
    <row r="101" spans="3:8" x14ac:dyDescent="0.2">
      <c r="C101" s="16"/>
      <c r="D101" s="16"/>
      <c r="E101" s="16"/>
      <c r="F101" s="16"/>
      <c r="G101" s="16"/>
      <c r="H101" s="16"/>
    </row>
    <row r="102" spans="3:8" x14ac:dyDescent="0.2">
      <c r="C102" s="16"/>
      <c r="D102" s="16"/>
      <c r="E102" s="16"/>
      <c r="F102" s="16"/>
      <c r="G102" s="16"/>
      <c r="H102" s="16"/>
    </row>
    <row r="103" spans="3:8" x14ac:dyDescent="0.2">
      <c r="C103" s="16"/>
      <c r="D103" s="16"/>
      <c r="E103" s="16"/>
      <c r="F103" s="16"/>
      <c r="G103" s="16"/>
      <c r="H103" s="16"/>
    </row>
    <row r="104" spans="3:8" x14ac:dyDescent="0.2">
      <c r="C104" s="16"/>
      <c r="D104" s="16"/>
      <c r="E104" s="16"/>
      <c r="F104" s="16"/>
      <c r="G104" s="16"/>
      <c r="H104" s="16"/>
    </row>
    <row r="105" spans="3:8" x14ac:dyDescent="0.2">
      <c r="C105" s="16"/>
      <c r="D105" s="16"/>
      <c r="E105" s="16"/>
      <c r="F105" s="16"/>
      <c r="G105" s="16"/>
      <c r="H105" s="16"/>
    </row>
    <row r="106" spans="3:8" x14ac:dyDescent="0.2">
      <c r="C106" s="16"/>
      <c r="D106" s="16"/>
      <c r="E106" s="16"/>
      <c r="F106" s="16"/>
      <c r="G106" s="16"/>
      <c r="H106" s="16"/>
    </row>
    <row r="107" spans="3:8" x14ac:dyDescent="0.2">
      <c r="C107" s="16"/>
      <c r="D107" s="16"/>
      <c r="E107" s="16"/>
      <c r="F107" s="16"/>
      <c r="G107" s="16"/>
      <c r="H107" s="16"/>
    </row>
    <row r="108" spans="3:8" x14ac:dyDescent="0.2">
      <c r="C108" s="16"/>
      <c r="D108" s="16"/>
      <c r="E108" s="16"/>
      <c r="F108" s="16"/>
      <c r="G108" s="16"/>
      <c r="H108" s="16"/>
    </row>
    <row r="109" spans="3:8" x14ac:dyDescent="0.2">
      <c r="C109" s="16"/>
      <c r="D109" s="16"/>
      <c r="E109" s="16"/>
      <c r="F109" s="16"/>
      <c r="G109" s="16"/>
      <c r="H109" s="16"/>
    </row>
    <row r="110" spans="3:8" x14ac:dyDescent="0.2">
      <c r="C110" s="16"/>
      <c r="D110" s="16"/>
      <c r="E110" s="16"/>
      <c r="F110" s="16"/>
      <c r="G110" s="16"/>
      <c r="H110" s="16"/>
    </row>
    <row r="111" spans="3:8" x14ac:dyDescent="0.2">
      <c r="C111" s="16"/>
      <c r="D111" s="16"/>
      <c r="E111" s="16"/>
      <c r="F111" s="16"/>
      <c r="G111" s="16"/>
      <c r="H111" s="16"/>
    </row>
    <row r="112" spans="3:8" x14ac:dyDescent="0.2">
      <c r="C112" s="16"/>
      <c r="D112" s="16"/>
      <c r="E112" s="16"/>
      <c r="F112" s="16"/>
      <c r="G112" s="16"/>
      <c r="H112" s="16"/>
    </row>
    <row r="113" spans="3:8" x14ac:dyDescent="0.2">
      <c r="C113" s="16"/>
      <c r="D113" s="16"/>
      <c r="E113" s="16"/>
      <c r="F113" s="16"/>
      <c r="G113" s="16"/>
      <c r="H113" s="16"/>
    </row>
    <row r="114" spans="3:8" x14ac:dyDescent="0.2">
      <c r="C114" s="16"/>
      <c r="D114" s="16"/>
      <c r="E114" s="16"/>
      <c r="F114" s="16"/>
      <c r="G114" s="16"/>
      <c r="H114" s="16"/>
    </row>
  </sheetData>
  <mergeCells count="23">
    <mergeCell ref="A47:B47"/>
    <mergeCell ref="A48:B48"/>
    <mergeCell ref="A49:C49"/>
    <mergeCell ref="A6:A9"/>
    <mergeCell ref="A13:A17"/>
    <mergeCell ref="A21:A26"/>
    <mergeCell ref="A30:A34"/>
    <mergeCell ref="A38:A43"/>
    <mergeCell ref="C11:D11"/>
    <mergeCell ref="C19:D19"/>
    <mergeCell ref="C28:D28"/>
    <mergeCell ref="C36:D36"/>
    <mergeCell ref="C45:D45"/>
    <mergeCell ref="E11:F11"/>
    <mergeCell ref="E19:F19"/>
    <mergeCell ref="E28:F28"/>
    <mergeCell ref="E36:F36"/>
    <mergeCell ref="E45:F45"/>
    <mergeCell ref="G11:H11"/>
    <mergeCell ref="G19:H19"/>
    <mergeCell ref="G28:H28"/>
    <mergeCell ref="G36:H36"/>
    <mergeCell ref="G45:H45"/>
  </mergeCells>
  <conditionalFormatting sqref="C28:D28">
    <cfRule type="cellIs" dxfId="54" priority="127" operator="lessThan">
      <formula>1</formula>
    </cfRule>
    <cfRule type="cellIs" dxfId="53" priority="128" operator="lessThan">
      <formula>0.99</formula>
    </cfRule>
    <cfRule type="cellIs" dxfId="52" priority="129" operator="greaterThan">
      <formula>1</formula>
    </cfRule>
  </conditionalFormatting>
  <conditionalFormatting sqref="C11:D11">
    <cfRule type="cellIs" dxfId="51" priority="82" operator="lessThan">
      <formula>1</formula>
    </cfRule>
    <cfRule type="cellIs" dxfId="50" priority="83" operator="lessThan">
      <formula>0.99</formula>
    </cfRule>
    <cfRule type="cellIs" dxfId="49" priority="84" operator="greaterThan">
      <formula>1</formula>
    </cfRule>
  </conditionalFormatting>
  <conditionalFormatting sqref="C45:D45">
    <cfRule type="cellIs" dxfId="48" priority="73" operator="lessThan">
      <formula>1</formula>
    </cfRule>
    <cfRule type="cellIs" dxfId="47" priority="74" operator="lessThan">
      <formula>0.99</formula>
    </cfRule>
    <cfRule type="cellIs" dxfId="46" priority="75" operator="greaterThan">
      <formula>1</formula>
    </cfRule>
  </conditionalFormatting>
  <conditionalFormatting sqref="C19:D19">
    <cfRule type="cellIs" dxfId="45" priority="70" operator="lessThan">
      <formula>1</formula>
    </cfRule>
    <cfRule type="cellIs" dxfId="44" priority="71" operator="lessThan">
      <formula>0.99</formula>
    </cfRule>
    <cfRule type="cellIs" dxfId="43" priority="72" operator="greaterThan">
      <formula>1</formula>
    </cfRule>
  </conditionalFormatting>
  <conditionalFormatting sqref="C36:D36">
    <cfRule type="cellIs" dxfId="42" priority="67" operator="lessThan">
      <formula>1</formula>
    </cfRule>
    <cfRule type="cellIs" dxfId="41" priority="68" operator="lessThan">
      <formula>0.99</formula>
    </cfRule>
    <cfRule type="cellIs" dxfId="40" priority="69" operator="greaterThan">
      <formula>1</formula>
    </cfRule>
  </conditionalFormatting>
  <conditionalFormatting sqref="E11:F11">
    <cfRule type="cellIs" dxfId="39" priority="49" operator="lessThan">
      <formula>1</formula>
    </cfRule>
    <cfRule type="cellIs" dxfId="38" priority="50" operator="lessThan">
      <formula>0.99</formula>
    </cfRule>
    <cfRule type="cellIs" dxfId="37" priority="51" operator="greaterThan">
      <formula>1</formula>
    </cfRule>
  </conditionalFormatting>
  <conditionalFormatting sqref="E45:F45">
    <cfRule type="cellIs" dxfId="36" priority="46" operator="lessThan">
      <formula>1</formula>
    </cfRule>
    <cfRule type="cellIs" dxfId="35" priority="47" operator="lessThan">
      <formula>0.99</formula>
    </cfRule>
    <cfRule type="cellIs" dxfId="34" priority="48" operator="greaterThan">
      <formula>1</formula>
    </cfRule>
  </conditionalFormatting>
  <conditionalFormatting sqref="E28:F28">
    <cfRule type="cellIs" dxfId="33" priority="40" operator="lessThan">
      <formula>1</formula>
    </cfRule>
    <cfRule type="cellIs" dxfId="32" priority="41" operator="lessThan">
      <formula>0.99</formula>
    </cfRule>
    <cfRule type="cellIs" dxfId="31" priority="42" operator="greaterThan">
      <formula>1</formula>
    </cfRule>
  </conditionalFormatting>
  <conditionalFormatting sqref="E36:F36">
    <cfRule type="cellIs" dxfId="30" priority="34" operator="lessThan">
      <formula>1</formula>
    </cfRule>
    <cfRule type="cellIs" dxfId="29" priority="35" operator="lessThan">
      <formula>0.99</formula>
    </cfRule>
    <cfRule type="cellIs" dxfId="28" priority="36" operator="greaterThan">
      <formula>1</formula>
    </cfRule>
  </conditionalFormatting>
  <conditionalFormatting sqref="E19:F19">
    <cfRule type="cellIs" dxfId="27" priority="31" operator="lessThan">
      <formula>1</formula>
    </cfRule>
    <cfRule type="cellIs" dxfId="26" priority="32" operator="lessThan">
      <formula>0.99</formula>
    </cfRule>
    <cfRule type="cellIs" dxfId="25" priority="33" operator="greaterThan">
      <formula>1</formula>
    </cfRule>
  </conditionalFormatting>
  <conditionalFormatting sqref="G11:H11">
    <cfRule type="cellIs" dxfId="24" priority="13" operator="lessThan">
      <formula>1</formula>
    </cfRule>
    <cfRule type="cellIs" dxfId="23" priority="14" operator="lessThan">
      <formula>0.99</formula>
    </cfRule>
    <cfRule type="cellIs" dxfId="22" priority="15" operator="greaterThan">
      <formula>1</formula>
    </cfRule>
  </conditionalFormatting>
  <conditionalFormatting sqref="G45:H45">
    <cfRule type="cellIs" dxfId="21" priority="10" operator="lessThan">
      <formula>1</formula>
    </cfRule>
    <cfRule type="cellIs" dxfId="20" priority="11" operator="lessThan">
      <formula>0.99</formula>
    </cfRule>
    <cfRule type="cellIs" dxfId="19" priority="12" operator="greaterThan">
      <formula>1</formula>
    </cfRule>
  </conditionalFormatting>
  <conditionalFormatting sqref="G28:H28">
    <cfRule type="cellIs" dxfId="18" priority="7" operator="lessThan">
      <formula>1</formula>
    </cfRule>
    <cfRule type="cellIs" dxfId="17" priority="8" operator="lessThan">
      <formula>0.99</formula>
    </cfRule>
    <cfRule type="cellIs" dxfId="16" priority="9" operator="greaterThan">
      <formula>1</formula>
    </cfRule>
  </conditionalFormatting>
  <conditionalFormatting sqref="G36:H36">
    <cfRule type="cellIs" dxfId="15" priority="4" operator="lessThan">
      <formula>1</formula>
    </cfRule>
    <cfRule type="cellIs" dxfId="14" priority="5" operator="lessThan">
      <formula>0.99</formula>
    </cfRule>
    <cfRule type="cellIs" dxfId="13" priority="6" operator="greaterThan">
      <formula>1</formula>
    </cfRule>
  </conditionalFormatting>
  <conditionalFormatting sqref="G19:H19">
    <cfRule type="cellIs" dxfId="12" priority="1" operator="lessThan">
      <formula>1</formula>
    </cfRule>
    <cfRule type="cellIs" dxfId="11" priority="2" operator="lessThan">
      <formula>0.99</formula>
    </cfRule>
    <cfRule type="cellIs" dxfId="10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tabSelected="1" zoomScaleNormal="100" workbookViewId="0">
      <selection activeCell="D6" sqref="D6"/>
    </sheetView>
  </sheetViews>
  <sheetFormatPr defaultColWidth="9.140625" defaultRowHeight="12.75" x14ac:dyDescent="0.2"/>
  <cols>
    <col min="1" max="1" width="24.42578125" style="2" customWidth="1"/>
    <col min="2" max="2" width="17.42578125" style="2" customWidth="1"/>
    <col min="3" max="5" width="13.7109375" style="2" customWidth="1"/>
    <col min="6" max="6" width="9.140625" style="2"/>
    <col min="7" max="7" width="10.42578125" style="2" customWidth="1"/>
    <col min="8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5" ht="15.75" x14ac:dyDescent="0.2">
      <c r="A1" s="26" t="s">
        <v>0</v>
      </c>
    </row>
    <row r="2" spans="1:5" ht="15" x14ac:dyDescent="0.2">
      <c r="A2" s="27" t="s">
        <v>23</v>
      </c>
    </row>
    <row r="3" spans="1:5" x14ac:dyDescent="0.2">
      <c r="A3" s="47" t="s">
        <v>37</v>
      </c>
    </row>
    <row r="5" spans="1:5" ht="33" customHeight="1" x14ac:dyDescent="0.2">
      <c r="A5" s="5" t="s">
        <v>2</v>
      </c>
      <c r="B5" s="5" t="s">
        <v>3</v>
      </c>
      <c r="C5" s="28" t="s">
        <v>33</v>
      </c>
      <c r="D5" s="28" t="s">
        <v>38</v>
      </c>
      <c r="E5" s="28" t="s">
        <v>24</v>
      </c>
    </row>
    <row r="6" spans="1:5" ht="22.9" customHeight="1" x14ac:dyDescent="0.2">
      <c r="A6" s="29" t="s">
        <v>4</v>
      </c>
      <c r="B6" s="34" t="s">
        <v>8</v>
      </c>
      <c r="C6" s="35">
        <v>12645</v>
      </c>
      <c r="D6" s="35">
        <v>13222</v>
      </c>
      <c r="E6" s="36">
        <f>(D6-C6)/C6</f>
        <v>4.5630684064847764E-2</v>
      </c>
    </row>
    <row r="7" spans="1:5" ht="8.25" customHeight="1" x14ac:dyDescent="0.2">
      <c r="A7" s="12"/>
      <c r="B7" s="37"/>
      <c r="C7" s="38"/>
      <c r="D7" s="38"/>
      <c r="E7" s="38"/>
    </row>
    <row r="8" spans="1:5" ht="22.9" customHeight="1" x14ac:dyDescent="0.2">
      <c r="A8" s="29" t="s">
        <v>25</v>
      </c>
      <c r="B8" s="39" t="s">
        <v>8</v>
      </c>
      <c r="C8" s="40">
        <v>5089</v>
      </c>
      <c r="D8" s="41">
        <v>4486</v>
      </c>
      <c r="E8" s="42">
        <f>(D8-C8)/C8</f>
        <v>-0.11849086264492041</v>
      </c>
    </row>
    <row r="9" spans="1:5" ht="8.25" customHeight="1" x14ac:dyDescent="0.2">
      <c r="A9" s="30"/>
      <c r="B9" s="37"/>
      <c r="C9" s="43"/>
      <c r="D9" s="43"/>
      <c r="E9" s="44"/>
    </row>
    <row r="10" spans="1:5" ht="22.9" customHeight="1" x14ac:dyDescent="0.2">
      <c r="A10" s="29" t="s">
        <v>26</v>
      </c>
      <c r="B10" s="39" t="s">
        <v>8</v>
      </c>
      <c r="C10" s="40">
        <v>26627</v>
      </c>
      <c r="D10" s="40">
        <v>22811</v>
      </c>
      <c r="E10" s="42">
        <f>(D10-C10)/C10</f>
        <v>-0.1433131783527998</v>
      </c>
    </row>
    <row r="11" spans="1:5" ht="8.25" customHeight="1" x14ac:dyDescent="0.2">
      <c r="B11" s="45"/>
      <c r="C11" s="46"/>
      <c r="D11" s="46"/>
      <c r="E11" s="46"/>
    </row>
    <row r="12" spans="1:5" ht="22.9" customHeight="1" x14ac:dyDescent="0.2">
      <c r="A12" s="29" t="s">
        <v>27</v>
      </c>
      <c r="B12" s="39" t="s">
        <v>8</v>
      </c>
      <c r="C12" s="41">
        <v>7920</v>
      </c>
      <c r="D12" s="40">
        <v>6283</v>
      </c>
      <c r="E12" s="42">
        <f>(D12-C12)/C12</f>
        <v>-0.2066919191919192</v>
      </c>
    </row>
    <row r="13" spans="1:5" ht="9" customHeight="1" x14ac:dyDescent="0.2">
      <c r="B13" s="45"/>
      <c r="C13" s="46"/>
      <c r="D13" s="46"/>
      <c r="E13" s="45"/>
    </row>
    <row r="14" spans="1:5" ht="22.9" customHeight="1" x14ac:dyDescent="0.2">
      <c r="A14" s="29" t="s">
        <v>28</v>
      </c>
      <c r="B14" s="39" t="s">
        <v>8</v>
      </c>
      <c r="C14" s="40">
        <v>31369</v>
      </c>
      <c r="D14" s="40">
        <v>20098</v>
      </c>
      <c r="E14" s="42">
        <f>(D14-C14)/C14</f>
        <v>-0.35930377123912144</v>
      </c>
    </row>
    <row r="15" spans="1:5" ht="18" customHeight="1" x14ac:dyDescent="0.2">
      <c r="C15" s="16"/>
      <c r="D15" s="16"/>
    </row>
    <row r="16" spans="1:5" ht="18.75" customHeight="1" x14ac:dyDescent="0.2">
      <c r="A16" s="31"/>
    </row>
    <row r="17" spans="1:7" ht="24.6" customHeight="1" x14ac:dyDescent="0.2">
      <c r="A17" s="53" t="s">
        <v>22</v>
      </c>
      <c r="B17" s="53"/>
      <c r="C17" s="53"/>
      <c r="D17" s="53"/>
      <c r="E17" s="53"/>
    </row>
    <row r="19" spans="1:7" ht="15" x14ac:dyDescent="0.2">
      <c r="G19" s="32"/>
    </row>
    <row r="20" spans="1:7" ht="15" x14ac:dyDescent="0.2">
      <c r="G20" s="32"/>
    </row>
    <row r="21" spans="1:7" ht="15" x14ac:dyDescent="0.2">
      <c r="G21" s="32"/>
    </row>
    <row r="22" spans="1:7" ht="15" x14ac:dyDescent="0.2">
      <c r="G22" s="32"/>
    </row>
    <row r="23" spans="1:7" ht="15" x14ac:dyDescent="0.2">
      <c r="G23" s="32"/>
    </row>
  </sheetData>
  <mergeCells count="1">
    <mergeCell ref="A17:E17"/>
  </mergeCells>
  <conditionalFormatting sqref="E6">
    <cfRule type="cellIs" dxfId="9" priority="31" operator="greaterThan">
      <formula>0</formula>
    </cfRule>
    <cfRule type="cellIs" dxfId="8" priority="32" operator="lessThan">
      <formula>0</formula>
    </cfRule>
  </conditionalFormatting>
  <conditionalFormatting sqref="E14">
    <cfRule type="cellIs" dxfId="7" priority="26" operator="greaterThan">
      <formula>0</formula>
    </cfRule>
    <cfRule type="cellIs" dxfId="6" priority="27" operator="lessThan">
      <formula>0</formula>
    </cfRule>
  </conditionalFormatting>
  <conditionalFormatting sqref="E10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2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8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7E2B96-D475-4E87-A1A8-647B1E95A634}"/>
</file>

<file path=customXml/itemProps2.xml><?xml version="1.0" encoding="utf-8"?>
<ds:datastoreItem xmlns:ds="http://schemas.openxmlformats.org/officeDocument/2006/customXml" ds:itemID="{0D74CDB9-8566-4875-9F42-2EF33B2AF8DD}"/>
</file>

<file path=customXml/itemProps3.xml><?xml version="1.0" encoding="utf-8"?>
<ds:datastoreItem xmlns:ds="http://schemas.openxmlformats.org/officeDocument/2006/customXml" ds:itemID="{83A718A9-ECBD-46C9-8E1F-B9EFCF9292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Flussi_catania</vt:lpstr>
      <vt:lpstr>varpend_catania</vt:lpstr>
      <vt:lpstr>Flussi_catania!Area_stampa</vt:lpstr>
      <vt:lpstr>varpend_catania!Area_stampa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cp:lastPrinted>2017-09-07T13:11:15Z</cp:lastPrinted>
  <dcterms:created xsi:type="dcterms:W3CDTF">2017-02-27T15:02:28Z</dcterms:created>
  <dcterms:modified xsi:type="dcterms:W3CDTF">2019-11-05T15:23:52Z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