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Flussi!$A$1:$H$49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9" i="7" l="1"/>
  <c r="G31" i="6" l="1"/>
  <c r="F15" i="7" l="1"/>
  <c r="G49" i="6"/>
  <c r="E49" i="6"/>
  <c r="C49" i="6"/>
  <c r="F13" i="7" l="1"/>
  <c r="E31" i="6" l="1"/>
  <c r="C31" i="6"/>
  <c r="G22" i="6"/>
  <c r="E22" i="6"/>
  <c r="C22" i="6"/>
  <c r="F11" i="7" l="1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<sst xmlns="http://schemas.openxmlformats.org/spreadsheetml/2006/main" count="129" uniqueCount="40">
  <si>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</si>
  <si>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</si>
  <si>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</si>
  <si>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</si>
  <si>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</si>
  <si>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</si>
  <si>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</si>
  <si>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</si>
  <si>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</si>
  <si>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</si>
  <si>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</si>
  <si>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</si>
  <si>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</si>
  <si>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</si>
  <si>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</si>
  <si>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</si>
  <si>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Catania</t>
  </si>
  <si>
    <t>Corte d'Appello di Catania</t>
  </si>
  <si>
    <t>Tribunale Ordinario di Caltagirone</t>
  </si>
  <si>
    <t>Tribunale Ordinario di Catania</t>
  </si>
  <si>
    <t>Tribunale Ordinario di Ragusa</t>
  </si>
  <si>
    <t>Tribunale Ordinario di Siracusa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</si>
  <si>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</si>
  <si>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</si>
  <si>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</si>
  <si>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</si>
  <si>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</si>
  <si>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</si>
  <si>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</si>
  <si>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</si>
  <si>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</si>
  <si>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Iscritti 2018</t>
  </si>
  <si>
    <t>Definiti 2018</t>
  </si>
  <si>
    <t>Fino al 2008</t>
  </si>
  <si>
    <t>Anni 2017 - 30 giugno 2019</t>
  </si>
  <si>
    <t>Iscritti 1° sem 2019</t>
  </si>
  <si>
    <t>Definiti 1° sem 2019</t>
  </si>
  <si>
    <t>Pendenti al 30/06/2019</t>
  </si>
  <si>
    <t>Pendenti al 30 giugno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</si>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</sst>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opLeftCell="A13" zoomScaleNormal="100" workbookViewId="0">
      <selection activeCell="G36" sqref="G3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27</v>
      </c>
      <c r="B3" s="36"/>
    </row>
    <row r="4" spans="1:15" x14ac:dyDescent="0.2">
      <c r="A4" s="35" t="s">
        <v>34</v>
      </c>
      <c r="B4" s="36"/>
    </row>
    <row r="6" spans="1:15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31</v>
      </c>
      <c r="F6" s="7" t="s">
        <v>32</v>
      </c>
      <c r="G6" s="7" t="s">
        <v>35</v>
      </c>
      <c r="H6" s="7" t="s">
        <v>36</v>
      </c>
    </row>
    <row r="7" spans="1:15" ht="12.75" customHeight="1" x14ac:dyDescent="0.2">
      <c r="A7" s="52" t="s">
        <v>17</v>
      </c>
      <c r="B7" s="3" t="s">
        <v>22</v>
      </c>
      <c r="C7" s="4">
        <v>2776</v>
      </c>
      <c r="D7" s="4">
        <v>2735</v>
      </c>
      <c r="E7" s="4">
        <v>2453</v>
      </c>
      <c r="F7" s="4">
        <v>3011</v>
      </c>
      <c r="G7" s="4">
        <v>1248</v>
      </c>
      <c r="H7" s="4">
        <v>1676</v>
      </c>
    </row>
    <row r="8" spans="1:15" ht="12.75" customHeight="1" x14ac:dyDescent="0.2">
      <c r="A8" s="52"/>
      <c r="B8" s="3" t="s">
        <v>23</v>
      </c>
      <c r="C8" s="4">
        <v>647</v>
      </c>
      <c r="D8" s="4">
        <v>873</v>
      </c>
      <c r="E8" s="4">
        <v>741</v>
      </c>
      <c r="F8" s="4">
        <v>821</v>
      </c>
      <c r="G8" s="4">
        <v>439</v>
      </c>
      <c r="H8" s="4">
        <v>482</v>
      </c>
    </row>
    <row r="9" spans="1:15" ht="12.75" customHeight="1" x14ac:dyDescent="0.2">
      <c r="A9" s="52"/>
      <c r="B9" s="47" t="s">
        <v>24</v>
      </c>
      <c r="C9" s="48">
        <v>467</v>
      </c>
      <c r="D9" s="48">
        <v>628</v>
      </c>
      <c r="E9" s="48">
        <v>468</v>
      </c>
      <c r="F9" s="48">
        <v>401</v>
      </c>
      <c r="G9" s="48">
        <v>254</v>
      </c>
      <c r="H9" s="48">
        <v>321</v>
      </c>
    </row>
    <row r="10" spans="1:15" ht="12.75" customHeight="1" thickBot="1" x14ac:dyDescent="0.25">
      <c r="A10" s="52"/>
      <c r="B10" s="10" t="s">
        <v>25</v>
      </c>
      <c r="C10" s="11">
        <v>852</v>
      </c>
      <c r="D10" s="11">
        <v>926</v>
      </c>
      <c r="E10" s="38">
        <v>1079</v>
      </c>
      <c r="F10" s="11">
        <v>909</v>
      </c>
      <c r="G10" s="11">
        <v>700</v>
      </c>
      <c r="H10" s="11">
        <v>583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4742</v>
      </c>
      <c r="D11" s="17">
        <v>5162</v>
      </c>
      <c r="E11" s="17">
        <v>4741</v>
      </c>
      <c r="F11" s="17">
        <v>5142</v>
      </c>
      <c r="G11" s="17">
        <v>2641</v>
      </c>
      <c r="H11" s="17">
        <v>3062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1.0885702235343737</v>
      </c>
      <c r="D13" s="54"/>
      <c r="E13" s="53">
        <f>F11/E11</f>
        <v>1.0845813119595022</v>
      </c>
      <c r="F13" s="54"/>
      <c r="G13" s="53">
        <f>H11/G11</f>
        <v>1.1594093146535402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22</v>
      </c>
      <c r="C15" s="4">
        <v>938</v>
      </c>
      <c r="D15" s="4">
        <v>1290</v>
      </c>
      <c r="E15" s="4">
        <v>908</v>
      </c>
      <c r="F15" s="4">
        <v>1045</v>
      </c>
      <c r="G15" s="4">
        <v>441</v>
      </c>
      <c r="H15" s="4">
        <v>377</v>
      </c>
    </row>
    <row r="16" spans="1:15" x14ac:dyDescent="0.2">
      <c r="A16" s="52" t="s">
        <v>2</v>
      </c>
      <c r="B16" s="3" t="s">
        <v>23</v>
      </c>
      <c r="C16" s="4">
        <v>741</v>
      </c>
      <c r="D16" s="4">
        <v>890</v>
      </c>
      <c r="E16" s="4">
        <v>545</v>
      </c>
      <c r="F16" s="4">
        <v>590</v>
      </c>
      <c r="G16" s="4">
        <v>300</v>
      </c>
      <c r="H16" s="4">
        <v>328</v>
      </c>
    </row>
    <row r="17" spans="1:8" x14ac:dyDescent="0.2">
      <c r="A17" s="52" t="s">
        <v>2</v>
      </c>
      <c r="B17" s="3" t="s">
        <v>24</v>
      </c>
      <c r="C17" s="4">
        <v>241</v>
      </c>
      <c r="D17" s="4">
        <v>247</v>
      </c>
      <c r="E17" s="4">
        <v>228</v>
      </c>
      <c r="F17" s="4">
        <v>225</v>
      </c>
      <c r="G17" s="4">
        <v>120</v>
      </c>
      <c r="H17" s="4">
        <v>153</v>
      </c>
    </row>
    <row r="18" spans="1:8" x14ac:dyDescent="0.2">
      <c r="A18" s="52"/>
      <c r="B18" s="47" t="s">
        <v>25</v>
      </c>
      <c r="C18" s="48">
        <v>426</v>
      </c>
      <c r="D18" s="48">
        <v>438</v>
      </c>
      <c r="E18" s="48">
        <v>537</v>
      </c>
      <c r="F18" s="48">
        <v>480</v>
      </c>
      <c r="G18" s="48">
        <v>259</v>
      </c>
      <c r="H18" s="48">
        <v>292</v>
      </c>
    </row>
    <row r="19" spans="1:8" ht="13.5" thickBot="1" x14ac:dyDescent="0.25">
      <c r="A19" s="52" t="s">
        <v>2</v>
      </c>
      <c r="B19" s="10" t="s">
        <v>15</v>
      </c>
      <c r="C19" s="11">
        <v>716</v>
      </c>
      <c r="D19" s="11">
        <v>717</v>
      </c>
      <c r="E19" s="38">
        <v>645</v>
      </c>
      <c r="F19" s="11">
        <v>580</v>
      </c>
      <c r="G19" s="11">
        <v>411</v>
      </c>
      <c r="H19" s="11">
        <v>388</v>
      </c>
    </row>
    <row r="20" spans="1:8" ht="13.5" thickTop="1" x14ac:dyDescent="0.2">
      <c r="A20" s="52"/>
      <c r="B20" s="16" t="s">
        <v>4</v>
      </c>
      <c r="C20" s="17">
        <v>3062</v>
      </c>
      <c r="D20" s="17">
        <v>3582</v>
      </c>
      <c r="E20" s="17">
        <v>2863</v>
      </c>
      <c r="F20" s="17">
        <v>2920</v>
      </c>
      <c r="G20" s="17">
        <v>1531</v>
      </c>
      <c r="H20" s="17">
        <v>1538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1.1698236446766819</v>
      </c>
      <c r="D22" s="54"/>
      <c r="E22" s="53">
        <f>F20/E20</f>
        <v>1.0199091861683549</v>
      </c>
      <c r="F22" s="54"/>
      <c r="G22" s="53">
        <f>H20/G20</f>
        <v>1.0045721750489875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22</v>
      </c>
      <c r="C24" s="4">
        <v>11209</v>
      </c>
      <c r="D24" s="4">
        <v>11298</v>
      </c>
      <c r="E24" s="4">
        <v>11354</v>
      </c>
      <c r="F24" s="4">
        <v>10595</v>
      </c>
      <c r="G24" s="4">
        <v>5382</v>
      </c>
      <c r="H24" s="4">
        <v>6399</v>
      </c>
    </row>
    <row r="25" spans="1:8" x14ac:dyDescent="0.2">
      <c r="A25" s="52" t="s">
        <v>3</v>
      </c>
      <c r="B25" s="3" t="s">
        <v>23</v>
      </c>
      <c r="C25" s="4">
        <v>5925</v>
      </c>
      <c r="D25" s="4">
        <v>7002</v>
      </c>
      <c r="E25" s="4">
        <v>5537</v>
      </c>
      <c r="F25" s="4">
        <v>7004</v>
      </c>
      <c r="G25" s="4">
        <v>2866</v>
      </c>
      <c r="H25" s="4">
        <v>3654</v>
      </c>
    </row>
    <row r="26" spans="1:8" x14ac:dyDescent="0.2">
      <c r="A26" s="52"/>
      <c r="B26" s="3" t="s">
        <v>24</v>
      </c>
      <c r="C26" s="4">
        <v>3351</v>
      </c>
      <c r="D26" s="4">
        <v>3308</v>
      </c>
      <c r="E26" s="4">
        <v>3239</v>
      </c>
      <c r="F26" s="4">
        <v>3050</v>
      </c>
      <c r="G26" s="4">
        <v>1707</v>
      </c>
      <c r="H26" s="4">
        <v>2260</v>
      </c>
    </row>
    <row r="27" spans="1:8" x14ac:dyDescent="0.2">
      <c r="A27" s="52" t="s">
        <v>3</v>
      </c>
      <c r="B27" s="3" t="s">
        <v>25</v>
      </c>
      <c r="C27" s="5">
        <v>3683</v>
      </c>
      <c r="D27" s="4">
        <v>3385</v>
      </c>
      <c r="E27" s="4">
        <v>3958</v>
      </c>
      <c r="F27" s="4">
        <v>4091</v>
      </c>
      <c r="G27" s="5">
        <v>2193</v>
      </c>
      <c r="H27" s="4">
        <v>2324</v>
      </c>
    </row>
    <row r="28" spans="1:8" ht="13.5" thickBot="1" x14ac:dyDescent="0.25">
      <c r="A28" s="52" t="s">
        <v>3</v>
      </c>
      <c r="B28" s="10" t="s">
        <v>15</v>
      </c>
      <c r="C28" s="11">
        <v>10136</v>
      </c>
      <c r="D28" s="11">
        <v>10009</v>
      </c>
      <c r="E28" s="38">
        <v>9255</v>
      </c>
      <c r="F28" s="11">
        <v>9869</v>
      </c>
      <c r="G28" s="11">
        <v>4831</v>
      </c>
      <c r="H28" s="11">
        <v>5233</v>
      </c>
    </row>
    <row r="29" spans="1:8" ht="13.5" thickTop="1" x14ac:dyDescent="0.2">
      <c r="A29" s="52"/>
      <c r="B29" s="16" t="s">
        <v>4</v>
      </c>
      <c r="C29" s="17">
        <v>34304</v>
      </c>
      <c r="D29" s="17">
        <v>35002</v>
      </c>
      <c r="E29" s="17">
        <v>33343</v>
      </c>
      <c r="F29" s="17">
        <v>34609</v>
      </c>
      <c r="G29" s="17">
        <v>16979</v>
      </c>
      <c r="H29" s="17">
        <v>19870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1.0203474813432836</v>
      </c>
      <c r="D31" s="54"/>
      <c r="E31" s="53">
        <f>F29/E29</f>
        <v>1.037968988993192</v>
      </c>
      <c r="F31" s="54"/>
      <c r="G31" s="53">
        <f>H29/G29</f>
        <v>1.1702691560162555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22</v>
      </c>
      <c r="C33" s="4">
        <v>2642</v>
      </c>
      <c r="D33" s="4">
        <v>2701</v>
      </c>
      <c r="E33" s="4">
        <v>2487</v>
      </c>
      <c r="F33" s="4">
        <v>2861</v>
      </c>
      <c r="G33" s="4">
        <v>1386</v>
      </c>
      <c r="H33" s="4">
        <v>1298</v>
      </c>
    </row>
    <row r="34" spans="1:8" x14ac:dyDescent="0.2">
      <c r="A34" s="52"/>
      <c r="B34" s="3" t="s">
        <v>23</v>
      </c>
      <c r="C34" s="4">
        <v>2321</v>
      </c>
      <c r="D34" s="4">
        <v>2154</v>
      </c>
      <c r="E34" s="4">
        <v>1753</v>
      </c>
      <c r="F34" s="4">
        <v>1881</v>
      </c>
      <c r="G34" s="4">
        <v>822</v>
      </c>
      <c r="H34" s="4">
        <v>996</v>
      </c>
    </row>
    <row r="35" spans="1:8" x14ac:dyDescent="0.2">
      <c r="A35" s="52"/>
      <c r="B35" s="3" t="s">
        <v>24</v>
      </c>
      <c r="C35" s="4">
        <v>651</v>
      </c>
      <c r="D35" s="4">
        <v>582</v>
      </c>
      <c r="E35" s="4">
        <v>683</v>
      </c>
      <c r="F35" s="4">
        <v>757</v>
      </c>
      <c r="G35" s="4">
        <v>423</v>
      </c>
      <c r="H35" s="4">
        <v>524</v>
      </c>
    </row>
    <row r="36" spans="1:8" x14ac:dyDescent="0.2">
      <c r="A36" s="52"/>
      <c r="B36" s="3" t="s">
        <v>25</v>
      </c>
      <c r="C36" s="5">
        <v>1283</v>
      </c>
      <c r="D36" s="4">
        <v>1280</v>
      </c>
      <c r="E36" s="4">
        <v>1364</v>
      </c>
      <c r="F36" s="4">
        <v>1398</v>
      </c>
      <c r="G36" s="4">
        <v>765</v>
      </c>
      <c r="H36" s="4">
        <v>745</v>
      </c>
    </row>
    <row r="37" spans="1:8" ht="13.5" thickBot="1" x14ac:dyDescent="0.25">
      <c r="A37" s="52"/>
      <c r="B37" s="10" t="s">
        <v>15</v>
      </c>
      <c r="C37" s="11">
        <v>2860</v>
      </c>
      <c r="D37" s="11">
        <v>2562</v>
      </c>
      <c r="E37" s="38">
        <v>2774</v>
      </c>
      <c r="F37" s="11">
        <v>3041</v>
      </c>
      <c r="G37" s="11">
        <v>1535</v>
      </c>
      <c r="H37" s="11">
        <v>1576</v>
      </c>
    </row>
    <row r="38" spans="1:8" ht="13.5" thickTop="1" x14ac:dyDescent="0.2">
      <c r="A38" s="52"/>
      <c r="B38" s="16" t="s">
        <v>4</v>
      </c>
      <c r="C38" s="17">
        <v>9757</v>
      </c>
      <c r="D38" s="17">
        <v>9279</v>
      </c>
      <c r="E38" s="17">
        <v>9061</v>
      </c>
      <c r="F38" s="17">
        <v>9938</v>
      </c>
      <c r="G38" s="17">
        <v>4931</v>
      </c>
      <c r="H38" s="17">
        <v>5139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0.95100953161832535</v>
      </c>
      <c r="D40" s="54"/>
      <c r="E40" s="53">
        <f>F38/E38</f>
        <v>1.0967884339476879</v>
      </c>
      <c r="F40" s="54"/>
      <c r="G40" s="53">
        <f>H38/G38</f>
        <v>1.0421821131616305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ht="12.75" customHeight="1" x14ac:dyDescent="0.2">
      <c r="A42" s="52" t="s">
        <v>21</v>
      </c>
      <c r="B42" s="3" t="s">
        <v>22</v>
      </c>
      <c r="C42" s="4">
        <v>3965</v>
      </c>
      <c r="D42" s="4">
        <v>3884</v>
      </c>
      <c r="E42" s="4">
        <v>3730</v>
      </c>
      <c r="F42" s="4">
        <v>3879</v>
      </c>
      <c r="G42" s="4">
        <v>1870</v>
      </c>
      <c r="H42" s="4">
        <v>2120</v>
      </c>
    </row>
    <row r="43" spans="1:8" x14ac:dyDescent="0.2">
      <c r="A43" s="52"/>
      <c r="B43" s="3" t="s">
        <v>23</v>
      </c>
      <c r="C43" s="4">
        <v>2182</v>
      </c>
      <c r="D43" s="4">
        <v>2357</v>
      </c>
      <c r="E43" s="4">
        <v>2289</v>
      </c>
      <c r="F43" s="4">
        <v>2575</v>
      </c>
      <c r="G43" s="4">
        <v>1169</v>
      </c>
      <c r="H43" s="4">
        <v>1413</v>
      </c>
    </row>
    <row r="44" spans="1:8" x14ac:dyDescent="0.2">
      <c r="A44" s="52"/>
      <c r="B44" s="3" t="s">
        <v>24</v>
      </c>
      <c r="C44" s="4">
        <v>578</v>
      </c>
      <c r="D44" s="4">
        <v>321</v>
      </c>
      <c r="E44" s="4">
        <v>741</v>
      </c>
      <c r="F44" s="4">
        <v>555</v>
      </c>
      <c r="G44" s="4">
        <v>486</v>
      </c>
      <c r="H44" s="4">
        <v>306</v>
      </c>
    </row>
    <row r="45" spans="1:8" x14ac:dyDescent="0.2">
      <c r="A45" s="52"/>
      <c r="B45" s="3" t="s">
        <v>25</v>
      </c>
      <c r="C45" s="5">
        <v>1786</v>
      </c>
      <c r="D45" s="4">
        <v>1653</v>
      </c>
      <c r="E45" s="4">
        <v>1722</v>
      </c>
      <c r="F45" s="4">
        <v>1679</v>
      </c>
      <c r="G45" s="4">
        <v>918</v>
      </c>
      <c r="H45" s="4">
        <v>851</v>
      </c>
    </row>
    <row r="46" spans="1:8" ht="13.5" thickBot="1" x14ac:dyDescent="0.25">
      <c r="A46" s="52"/>
      <c r="B46" s="10" t="s">
        <v>15</v>
      </c>
      <c r="C46" s="11">
        <v>3308</v>
      </c>
      <c r="D46" s="11">
        <v>3222</v>
      </c>
      <c r="E46" s="38">
        <v>2945</v>
      </c>
      <c r="F46" s="11">
        <v>3079</v>
      </c>
      <c r="G46" s="11">
        <v>1493</v>
      </c>
      <c r="H46" s="11">
        <v>1512</v>
      </c>
    </row>
    <row r="47" spans="1:8" ht="13.5" thickTop="1" x14ac:dyDescent="0.2">
      <c r="A47" s="52"/>
      <c r="B47" s="16" t="s">
        <v>4</v>
      </c>
      <c r="C47" s="17">
        <v>11819</v>
      </c>
      <c r="D47" s="17">
        <v>11437</v>
      </c>
      <c r="E47" s="17">
        <v>11427</v>
      </c>
      <c r="F47" s="17">
        <v>11767</v>
      </c>
      <c r="G47" s="17">
        <v>5936</v>
      </c>
      <c r="H47" s="17">
        <v>6202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3">
        <f>D47/C47</f>
        <v>0.9676791606734918</v>
      </c>
      <c r="D49" s="54"/>
      <c r="E49" s="53">
        <f>F47/E47</f>
        <v>1.0297540911875382</v>
      </c>
      <c r="F49" s="54"/>
      <c r="G49" s="53">
        <f>H47/G47</f>
        <v>1.0448113207547169</v>
      </c>
      <c r="H49" s="54"/>
    </row>
    <row r="50" spans="1:8" x14ac:dyDescent="0.2">
      <c r="C50" s="2"/>
      <c r="D50" s="2"/>
    </row>
    <row r="51" spans="1:8" x14ac:dyDescent="0.2">
      <c r="A51" s="51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</sheetData>
  <mergeCells count="20">
    <mergeCell ref="C49:D49"/>
    <mergeCell ref="E49:F49"/>
    <mergeCell ref="G49:H49"/>
    <mergeCell ref="E31:F31"/>
    <mergeCell ref="G31:H31"/>
    <mergeCell ref="C40:D40"/>
    <mergeCell ref="E40:F40"/>
    <mergeCell ref="G40:H40"/>
    <mergeCell ref="C31:D31"/>
    <mergeCell ref="C13:D13"/>
    <mergeCell ref="E13:F13"/>
    <mergeCell ref="G13:H13"/>
    <mergeCell ref="C22:D22"/>
    <mergeCell ref="E22:F22"/>
    <mergeCell ref="G22:H22"/>
    <mergeCell ref="A7:A11"/>
    <mergeCell ref="A15:A20"/>
    <mergeCell ref="A24:A29"/>
    <mergeCell ref="A33:A38"/>
    <mergeCell ref="A42:A47"/>
  </mergeCells>
  <conditionalFormatting sqref="E13:F13">
    <cfRule type="cellIs" dxfId="39" priority="101" operator="greaterThan">
      <formula>1</formula>
    </cfRule>
    <cfRule type="cellIs" dxfId="38" priority="102" operator="lessThan">
      <formula>1</formula>
    </cfRule>
  </conditionalFormatting>
  <conditionalFormatting sqref="G13:H13">
    <cfRule type="cellIs" dxfId="37" priority="99" operator="greaterThan">
      <formula>1</formula>
    </cfRule>
    <cfRule type="cellIs" dxfId="36" priority="100" operator="lessThan">
      <formula>1</formula>
    </cfRule>
  </conditionalFormatting>
  <conditionalFormatting sqref="C22:D22">
    <cfRule type="cellIs" dxfId="35" priority="97" operator="greaterThan">
      <formula>1</formula>
    </cfRule>
    <cfRule type="cellIs" dxfId="34" priority="98" operator="lessThan">
      <formula>1</formula>
    </cfRule>
  </conditionalFormatting>
  <conditionalFormatting sqref="E22:F22">
    <cfRule type="cellIs" dxfId="33" priority="95" operator="greaterThan">
      <formula>1</formula>
    </cfRule>
    <cfRule type="cellIs" dxfId="32" priority="96" operator="lessThan">
      <formula>1</formula>
    </cfRule>
  </conditionalFormatting>
  <conditionalFormatting sqref="G22:H22">
    <cfRule type="cellIs" dxfId="31" priority="93" operator="greaterThan">
      <formula>1</formula>
    </cfRule>
    <cfRule type="cellIs" dxfId="30" priority="94" operator="lessThan">
      <formula>1</formula>
    </cfRule>
  </conditionalFormatting>
  <conditionalFormatting sqref="C13:D13">
    <cfRule type="cellIs" dxfId="29" priority="61" operator="greaterThan">
      <formula>1</formula>
    </cfRule>
    <cfRule type="cellIs" dxfId="28" priority="62" operator="lessThan">
      <formula>1</formula>
    </cfRule>
  </conditionalFormatting>
  <conditionalFormatting sqref="C31:D31">
    <cfRule type="cellIs" dxfId="27" priority="17" operator="greaterThan">
      <formula>1</formula>
    </cfRule>
    <cfRule type="cellIs" dxfId="26" priority="18" operator="lessThan">
      <formula>1</formula>
    </cfRule>
  </conditionalFormatting>
  <conditionalFormatting sqref="E31:F31">
    <cfRule type="cellIs" dxfId="25" priority="15" operator="greaterThan">
      <formula>1</formula>
    </cfRule>
    <cfRule type="cellIs" dxfId="24" priority="16" operator="lessThan">
      <formula>1</formula>
    </cfRule>
  </conditionalFormatting>
  <conditionalFormatting sqref="G31:H31">
    <cfRule type="cellIs" dxfId="23" priority="13" operator="greaterThan">
      <formula>1</formula>
    </cfRule>
    <cfRule type="cellIs" dxfId="22" priority="14" operator="lessThan">
      <formula>1</formula>
    </cfRule>
  </conditionalFormatting>
  <conditionalFormatting sqref="C40:D40">
    <cfRule type="cellIs" dxfId="21" priority="11" operator="greaterThan">
      <formula>1</formula>
    </cfRule>
    <cfRule type="cellIs" dxfId="20" priority="12" operator="lessThan">
      <formula>1</formula>
    </cfRule>
  </conditionalFormatting>
  <conditionalFormatting sqref="E40:F40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40:H40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Normal="100" workbookViewId="0">
      <selection activeCell="D7" sqref="D7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9" ht="15.75" x14ac:dyDescent="0.25">
      <c r="A1" s="8" t="s">
        <v>16</v>
      </c>
    </row>
    <row r="2" spans="1:9" ht="15" x14ac:dyDescent="0.25">
      <c r="A2" s="9" t="s">
        <v>8</v>
      </c>
    </row>
    <row r="3" spans="1:9" x14ac:dyDescent="0.2">
      <c r="A3" s="35" t="s">
        <v>26</v>
      </c>
      <c r="B3" s="36"/>
    </row>
    <row r="4" spans="1:9" x14ac:dyDescent="0.2">
      <c r="A4" s="35" t="s">
        <v>34</v>
      </c>
    </row>
    <row r="5" spans="1:9" s="36" customFormat="1" x14ac:dyDescent="0.2">
      <c r="A5" s="35"/>
      <c r="E5" s="37"/>
    </row>
    <row r="6" spans="1:9" ht="44.25" customHeight="1" x14ac:dyDescent="0.2">
      <c r="A6" s="6" t="s">
        <v>1</v>
      </c>
      <c r="B6" s="6" t="s">
        <v>12</v>
      </c>
      <c r="C6" s="31" t="s">
        <v>30</v>
      </c>
      <c r="D6" s="31" t="s">
        <v>37</v>
      </c>
      <c r="E6" s="29"/>
      <c r="F6" s="7" t="s">
        <v>9</v>
      </c>
    </row>
    <row r="7" spans="1:9" s="24" customFormat="1" ht="27" customHeight="1" x14ac:dyDescent="0.25">
      <c r="A7" s="33" t="s">
        <v>17</v>
      </c>
      <c r="B7" s="32" t="s">
        <v>4</v>
      </c>
      <c r="C7" s="39">
        <v>10466</v>
      </c>
      <c r="D7" s="43">
        <v>9113</v>
      </c>
      <c r="E7" s="30"/>
      <c r="F7" s="23">
        <f>(D7-C7)/C7</f>
        <v>-0.12927575004777375</v>
      </c>
    </row>
    <row r="8" spans="1:9" x14ac:dyDescent="0.2">
      <c r="C8" s="2"/>
      <c r="D8" s="42"/>
      <c r="E8" s="15"/>
      <c r="F8" s="2"/>
    </row>
    <row r="9" spans="1:9" s="24" customFormat="1" ht="27" customHeight="1" x14ac:dyDescent="0.25">
      <c r="A9" s="33" t="s">
        <v>18</v>
      </c>
      <c r="B9" s="25" t="s">
        <v>4</v>
      </c>
      <c r="C9" s="40">
        <v>6936</v>
      </c>
      <c r="D9" s="44">
        <v>6333</v>
      </c>
      <c r="E9" s="30"/>
      <c r="F9" s="26">
        <f>(D9-C9)/C9</f>
        <v>-8.6937716262975778E-2</v>
      </c>
    </row>
    <row r="10" spans="1:9" ht="14.45" customHeight="1" x14ac:dyDescent="0.2">
      <c r="A10" s="34"/>
      <c r="B10" s="14"/>
      <c r="C10" s="41"/>
      <c r="D10" s="45"/>
      <c r="E10" s="21"/>
      <c r="F10" s="22"/>
    </row>
    <row r="11" spans="1:9" ht="27" customHeight="1" x14ac:dyDescent="0.2">
      <c r="A11" s="33" t="s">
        <v>19</v>
      </c>
      <c r="B11" s="25" t="s">
        <v>4</v>
      </c>
      <c r="C11" s="40">
        <v>56216</v>
      </c>
      <c r="D11" s="44">
        <v>49840</v>
      </c>
      <c r="E11" s="30"/>
      <c r="F11" s="26">
        <f>(D11-C11)/C11</f>
        <v>-0.11341966699871922</v>
      </c>
      <c r="H11" s="2"/>
    </row>
    <row r="12" spans="1:9" x14ac:dyDescent="0.2">
      <c r="C12" s="2"/>
      <c r="D12" s="46"/>
      <c r="E12" s="15"/>
      <c r="F12" s="2"/>
    </row>
    <row r="13" spans="1:9" s="24" customFormat="1" ht="27" customHeight="1" x14ac:dyDescent="0.2">
      <c r="A13" s="33" t="s">
        <v>20</v>
      </c>
      <c r="B13" s="25" t="s">
        <v>4</v>
      </c>
      <c r="C13" s="40">
        <v>14515</v>
      </c>
      <c r="D13" s="44">
        <v>13786</v>
      </c>
      <c r="E13" s="30"/>
      <c r="F13" s="26">
        <f>(D13-C13)/C13</f>
        <v>-5.0223906303823632E-2</v>
      </c>
      <c r="G13" s="1"/>
      <c r="H13" s="2"/>
      <c r="I13" s="1"/>
    </row>
    <row r="14" spans="1:9" x14ac:dyDescent="0.2">
      <c r="C14" s="2"/>
      <c r="D14" s="46"/>
      <c r="E14" s="15"/>
    </row>
    <row r="15" spans="1:9" ht="23.25" customHeight="1" x14ac:dyDescent="0.2">
      <c r="A15" s="33" t="s">
        <v>21</v>
      </c>
      <c r="B15" s="25" t="s">
        <v>4</v>
      </c>
      <c r="C15" s="40">
        <v>16437</v>
      </c>
      <c r="D15" s="44">
        <v>16077</v>
      </c>
      <c r="E15" s="30"/>
      <c r="F15" s="26">
        <f>(D15-C15)/C15</f>
        <v>-2.1901806899069173E-2</v>
      </c>
    </row>
    <row r="18" spans="1:1" x14ac:dyDescent="0.2">
      <c r="A18" s="51" t="s">
        <v>39</v>
      </c>
    </row>
    <row r="19" spans="1:1" x14ac:dyDescent="0.2">
      <c r="A19" s="12" t="s">
        <v>5</v>
      </c>
    </row>
  </sheetData>
  <conditionalFormatting sqref="F7">
    <cfRule type="cellIs" dxfId="9" priority="31" operator="lessThan">
      <formula>0</formula>
    </cfRule>
    <cfRule type="cellIs" dxfId="8" priority="32" operator="greaterThan">
      <formula>0</formula>
    </cfRule>
  </conditionalFormatting>
  <conditionalFormatting sqref="F9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11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3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tabSelected="1" topLeftCell="A6" zoomScaleNormal="100" workbookViewId="0">
      <selection activeCell="C8" sqref="C8:Q4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11</v>
      </c>
    </row>
    <row r="3" spans="1:15" x14ac:dyDescent="0.2">
      <c r="A3" s="35" t="s">
        <v>26</v>
      </c>
      <c r="B3" s="36"/>
    </row>
    <row r="4" spans="1:15" x14ac:dyDescent="0.2">
      <c r="A4" s="35" t="s">
        <v>38</v>
      </c>
    </row>
    <row r="6" spans="1:15" ht="18.75" customHeight="1" x14ac:dyDescent="0.2">
      <c r="A6" s="6" t="s">
        <v>1</v>
      </c>
      <c r="B6" s="6" t="s">
        <v>12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0">
        <v>43646</v>
      </c>
      <c r="O6" s="7" t="s">
        <v>0</v>
      </c>
    </row>
    <row r="7" spans="1:15" ht="13.9" customHeight="1" x14ac:dyDescent="0.2">
      <c r="A7" s="55" t="s">
        <v>17</v>
      </c>
      <c r="B7" s="3" t="s">
        <v>22</v>
      </c>
      <c r="C7" s="4">
        <v>4</v>
      </c>
      <c r="D7" s="5">
        <v>0</v>
      </c>
      <c r="E7" s="5">
        <v>1</v>
      </c>
      <c r="F7" s="4">
        <v>16</v>
      </c>
      <c r="G7" s="4">
        <v>28</v>
      </c>
      <c r="H7" s="4">
        <v>92</v>
      </c>
      <c r="I7" s="4">
        <v>164</v>
      </c>
      <c r="J7" s="4">
        <v>303</v>
      </c>
      <c r="K7" s="4">
        <v>608</v>
      </c>
      <c r="L7" s="4">
        <v>1636</v>
      </c>
      <c r="M7" s="4">
        <v>1980</v>
      </c>
      <c r="N7" s="4">
        <v>1206</v>
      </c>
      <c r="O7" s="4">
        <v>6038</v>
      </c>
    </row>
    <row r="8" spans="1:15" x14ac:dyDescent="0.2">
      <c r="A8" s="56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4">
        <v>5</v>
      </c>
      <c r="K8" s="4">
        <v>90</v>
      </c>
      <c r="L8" s="4">
        <v>354</v>
      </c>
      <c r="M8" s="4">
        <v>573</v>
      </c>
      <c r="N8" s="4">
        <v>431</v>
      </c>
      <c r="O8" s="4">
        <v>1453</v>
      </c>
    </row>
    <row r="9" spans="1:15" x14ac:dyDescent="0.2">
      <c r="A9" s="56"/>
      <c r="B9" s="47" t="s">
        <v>24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8">
        <v>55</v>
      </c>
      <c r="L9" s="48">
        <v>222</v>
      </c>
      <c r="M9" s="48">
        <v>380</v>
      </c>
      <c r="N9" s="48">
        <v>253</v>
      </c>
      <c r="O9" s="48">
        <v>910</v>
      </c>
    </row>
    <row r="10" spans="1:15" ht="13.5" thickBot="1" x14ac:dyDescent="0.25">
      <c r="A10" s="56"/>
      <c r="B10" s="10" t="s">
        <v>25</v>
      </c>
      <c r="C10" s="11">
        <v>10</v>
      </c>
      <c r="D10" s="38">
        <v>3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4</v>
      </c>
      <c r="L10" s="11">
        <v>24</v>
      </c>
      <c r="M10" s="11">
        <v>128</v>
      </c>
      <c r="N10" s="11">
        <v>543</v>
      </c>
      <c r="O10" s="11">
        <v>712</v>
      </c>
    </row>
    <row r="11" spans="1:15" ht="13.5" thickTop="1" x14ac:dyDescent="0.2">
      <c r="A11" s="56"/>
      <c r="B11" s="16" t="s">
        <v>13</v>
      </c>
      <c r="C11" s="19">
        <v>14</v>
      </c>
      <c r="D11" s="19">
        <v>3</v>
      </c>
      <c r="E11" s="19">
        <v>1</v>
      </c>
      <c r="F11" s="19">
        <v>16</v>
      </c>
      <c r="G11" s="19">
        <v>28</v>
      </c>
      <c r="H11" s="19">
        <v>92</v>
      </c>
      <c r="I11" s="19">
        <v>164</v>
      </c>
      <c r="J11" s="19">
        <v>308</v>
      </c>
      <c r="K11" s="19">
        <v>757</v>
      </c>
      <c r="L11" s="19">
        <v>2236</v>
      </c>
      <c r="M11" s="19">
        <v>3061</v>
      </c>
      <c r="N11" s="19">
        <v>2433</v>
      </c>
      <c r="O11" s="19">
        <v>9113</v>
      </c>
    </row>
    <row r="12" spans="1:15" x14ac:dyDescent="0.2">
      <c r="A12" s="57"/>
      <c r="B12" s="18" t="s">
        <v>14</v>
      </c>
      <c r="C12" s="20">
        <v>1.53626687150225E-3</v>
      </c>
      <c r="D12" s="20">
        <v>3.2920004389333897E-4</v>
      </c>
      <c r="E12" s="20">
        <v>1.09733347964446E-4</v>
      </c>
      <c r="F12" s="20">
        <v>1.75573356743114E-3</v>
      </c>
      <c r="G12" s="20">
        <v>3.0725337430045001E-3</v>
      </c>
      <c r="H12" s="20">
        <v>1.0095468012729101E-2</v>
      </c>
      <c r="I12" s="20">
        <v>1.7996269066169201E-2</v>
      </c>
      <c r="J12" s="20">
        <v>3.3797871173049499E-2</v>
      </c>
      <c r="K12" s="20">
        <v>8.3068144409085901E-2</v>
      </c>
      <c r="L12" s="20">
        <v>0.24536376604850199</v>
      </c>
      <c r="M12" s="20">
        <v>0.33589377811916998</v>
      </c>
      <c r="N12" s="20">
        <v>0.26698123559749798</v>
      </c>
      <c r="O12" s="20">
        <v>1</v>
      </c>
    </row>
    <row r="14" spans="1:15" ht="12.75" customHeight="1" x14ac:dyDescent="0.2">
      <c r="A14" s="55" t="s">
        <v>18</v>
      </c>
      <c r="B14" s="3" t="s">
        <v>22</v>
      </c>
      <c r="C14" s="4">
        <v>25</v>
      </c>
      <c r="D14" s="4">
        <v>35</v>
      </c>
      <c r="E14" s="4">
        <v>98</v>
      </c>
      <c r="F14" s="4">
        <v>261</v>
      </c>
      <c r="G14" s="4">
        <v>253</v>
      </c>
      <c r="H14" s="4">
        <v>340</v>
      </c>
      <c r="I14" s="4">
        <v>333</v>
      </c>
      <c r="J14" s="4">
        <v>344</v>
      </c>
      <c r="K14" s="4">
        <v>398</v>
      </c>
      <c r="L14" s="4">
        <v>484</v>
      </c>
      <c r="M14" s="4">
        <v>634</v>
      </c>
      <c r="N14" s="4">
        <v>432</v>
      </c>
      <c r="O14" s="4">
        <v>3637</v>
      </c>
    </row>
    <row r="15" spans="1:15" x14ac:dyDescent="0.2">
      <c r="A15" s="56"/>
      <c r="B15" s="3" t="s">
        <v>23</v>
      </c>
      <c r="C15" s="5">
        <v>0</v>
      </c>
      <c r="D15" s="5">
        <v>0</v>
      </c>
      <c r="E15" s="5">
        <v>1</v>
      </c>
      <c r="F15" s="5">
        <v>26</v>
      </c>
      <c r="G15" s="5">
        <v>96</v>
      </c>
      <c r="H15" s="5">
        <v>105</v>
      </c>
      <c r="I15" s="5">
        <v>128</v>
      </c>
      <c r="J15" s="5">
        <v>134</v>
      </c>
      <c r="K15" s="5">
        <v>134</v>
      </c>
      <c r="L15" s="4">
        <v>127</v>
      </c>
      <c r="M15" s="4">
        <v>129</v>
      </c>
      <c r="N15" s="4">
        <v>120</v>
      </c>
      <c r="O15" s="4">
        <v>1000</v>
      </c>
    </row>
    <row r="16" spans="1:15" x14ac:dyDescent="0.2">
      <c r="A16" s="56"/>
      <c r="B16" s="3" t="s">
        <v>24</v>
      </c>
      <c r="C16" s="5">
        <v>0</v>
      </c>
      <c r="D16" s="5">
        <v>0</v>
      </c>
      <c r="E16" s="5">
        <v>0</v>
      </c>
      <c r="F16" s="5">
        <v>28</v>
      </c>
      <c r="G16" s="5">
        <v>113</v>
      </c>
      <c r="H16" s="5">
        <v>117</v>
      </c>
      <c r="I16" s="5">
        <v>200</v>
      </c>
      <c r="J16" s="5">
        <v>214</v>
      </c>
      <c r="K16" s="4">
        <v>231</v>
      </c>
      <c r="L16" s="4">
        <v>149</v>
      </c>
      <c r="M16" s="4">
        <v>160</v>
      </c>
      <c r="N16" s="4">
        <v>115</v>
      </c>
      <c r="O16" s="4">
        <v>1327</v>
      </c>
    </row>
    <row r="17" spans="1:15" x14ac:dyDescent="0.2">
      <c r="A17" s="56"/>
      <c r="B17" s="47" t="s">
        <v>25</v>
      </c>
      <c r="C17" s="49">
        <v>4</v>
      </c>
      <c r="D17" s="49">
        <v>0</v>
      </c>
      <c r="E17" s="49">
        <v>0</v>
      </c>
      <c r="F17" s="49">
        <v>1</v>
      </c>
      <c r="G17" s="49">
        <v>0</v>
      </c>
      <c r="H17" s="49">
        <v>0</v>
      </c>
      <c r="I17" s="49">
        <v>3</v>
      </c>
      <c r="J17" s="49">
        <v>2</v>
      </c>
      <c r="K17" s="48">
        <v>6</v>
      </c>
      <c r="L17" s="48">
        <v>14</v>
      </c>
      <c r="M17" s="48">
        <v>49</v>
      </c>
      <c r="N17" s="48">
        <v>84</v>
      </c>
      <c r="O17" s="48">
        <v>163</v>
      </c>
    </row>
    <row r="18" spans="1:15" ht="13.5" thickBot="1" x14ac:dyDescent="0.25">
      <c r="A18" s="56"/>
      <c r="B18" s="10" t="s">
        <v>15</v>
      </c>
      <c r="C18" s="38">
        <v>0</v>
      </c>
      <c r="D18" s="38">
        <v>1</v>
      </c>
      <c r="E18" s="38">
        <v>0</v>
      </c>
      <c r="F18" s="38">
        <v>0</v>
      </c>
      <c r="G18" s="38">
        <v>0</v>
      </c>
      <c r="H18" s="38">
        <v>1</v>
      </c>
      <c r="I18" s="38">
        <v>4</v>
      </c>
      <c r="J18" s="38">
        <v>4</v>
      </c>
      <c r="K18" s="38">
        <v>2</v>
      </c>
      <c r="L18" s="11">
        <v>3</v>
      </c>
      <c r="M18" s="11">
        <v>32</v>
      </c>
      <c r="N18" s="11">
        <v>159</v>
      </c>
      <c r="O18" s="11">
        <v>206</v>
      </c>
    </row>
    <row r="19" spans="1:15" ht="13.5" thickTop="1" x14ac:dyDescent="0.2">
      <c r="A19" s="56"/>
      <c r="B19" s="16" t="s">
        <v>13</v>
      </c>
      <c r="C19" s="16">
        <v>29</v>
      </c>
      <c r="D19" s="16">
        <v>36</v>
      </c>
      <c r="E19" s="16">
        <v>99</v>
      </c>
      <c r="F19" s="16">
        <v>316</v>
      </c>
      <c r="G19" s="16">
        <v>462</v>
      </c>
      <c r="H19" s="16">
        <v>563</v>
      </c>
      <c r="I19" s="16">
        <v>668</v>
      </c>
      <c r="J19" s="16">
        <v>698</v>
      </c>
      <c r="K19" s="19">
        <v>771</v>
      </c>
      <c r="L19" s="19">
        <v>777</v>
      </c>
      <c r="M19" s="19">
        <v>1004</v>
      </c>
      <c r="N19" s="19">
        <v>910</v>
      </c>
      <c r="O19" s="19">
        <v>6333</v>
      </c>
    </row>
    <row r="20" spans="1:15" x14ac:dyDescent="0.2">
      <c r="A20" s="57"/>
      <c r="B20" s="18" t="s">
        <v>14</v>
      </c>
      <c r="C20" s="20">
        <v>4.5791883783357001E-3</v>
      </c>
      <c r="D20" s="20">
        <v>5.6845097110374198E-3</v>
      </c>
      <c r="E20" s="20">
        <v>1.5632401705352902E-2</v>
      </c>
      <c r="F20" s="20">
        <v>4.98973630191063E-2</v>
      </c>
      <c r="G20" s="20">
        <v>7.2951207958313599E-2</v>
      </c>
      <c r="H20" s="20">
        <v>8.8899415758724204E-2</v>
      </c>
      <c r="I20" s="20">
        <v>0.10547923574925</v>
      </c>
      <c r="J20" s="20">
        <v>0.110216327175114</v>
      </c>
      <c r="K20" s="20">
        <v>0.121743249644718</v>
      </c>
      <c r="L20" s="20">
        <v>0.122690667929891</v>
      </c>
      <c r="M20" s="20">
        <v>0.15853465971893299</v>
      </c>
      <c r="N20" s="20">
        <v>0.14369177325122401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22</v>
      </c>
      <c r="C22" s="4">
        <v>134</v>
      </c>
      <c r="D22" s="4">
        <v>117</v>
      </c>
      <c r="E22" s="4">
        <v>186</v>
      </c>
      <c r="F22" s="4">
        <v>334</v>
      </c>
      <c r="G22" s="4">
        <v>611</v>
      </c>
      <c r="H22" s="4">
        <v>927</v>
      </c>
      <c r="I22" s="4">
        <v>1346</v>
      </c>
      <c r="J22" s="4">
        <v>3462</v>
      </c>
      <c r="K22" s="4">
        <v>4775</v>
      </c>
      <c r="L22" s="4">
        <v>5905</v>
      </c>
      <c r="M22" s="4">
        <v>9292</v>
      </c>
      <c r="N22" s="4">
        <v>5303</v>
      </c>
      <c r="O22" s="4">
        <v>32392</v>
      </c>
    </row>
    <row r="23" spans="1:15" x14ac:dyDescent="0.2">
      <c r="A23" s="56"/>
      <c r="B23" s="3" t="s">
        <v>23</v>
      </c>
      <c r="C23" s="5">
        <v>0</v>
      </c>
      <c r="D23" s="5">
        <v>0</v>
      </c>
      <c r="E23" s="4">
        <v>6</v>
      </c>
      <c r="F23" s="4">
        <v>64</v>
      </c>
      <c r="G23" s="4">
        <v>115</v>
      </c>
      <c r="H23" s="4">
        <v>160</v>
      </c>
      <c r="I23" s="4">
        <v>361</v>
      </c>
      <c r="J23" s="4">
        <v>653</v>
      </c>
      <c r="K23" s="4">
        <v>939</v>
      </c>
      <c r="L23" s="4">
        <v>1446</v>
      </c>
      <c r="M23" s="4">
        <v>1643</v>
      </c>
      <c r="N23" s="4">
        <v>1263</v>
      </c>
      <c r="O23" s="4">
        <v>6650</v>
      </c>
    </row>
    <row r="24" spans="1:15" x14ac:dyDescent="0.2">
      <c r="A24" s="56"/>
      <c r="B24" s="3" t="s">
        <v>24</v>
      </c>
      <c r="C24" s="5">
        <v>0</v>
      </c>
      <c r="D24" s="5">
        <v>0</v>
      </c>
      <c r="E24" s="4">
        <v>1</v>
      </c>
      <c r="F24" s="4">
        <v>16</v>
      </c>
      <c r="G24" s="4">
        <v>13</v>
      </c>
      <c r="H24" s="4">
        <v>42</v>
      </c>
      <c r="I24" s="4">
        <v>107</v>
      </c>
      <c r="J24" s="4">
        <v>393</v>
      </c>
      <c r="K24" s="4">
        <v>1121</v>
      </c>
      <c r="L24" s="4">
        <v>2327</v>
      </c>
      <c r="M24" s="4">
        <v>2546</v>
      </c>
      <c r="N24" s="4">
        <v>1668</v>
      </c>
      <c r="O24" s="4">
        <v>8234</v>
      </c>
    </row>
    <row r="25" spans="1:15" x14ac:dyDescent="0.2">
      <c r="A25" s="56"/>
      <c r="B25" s="47" t="s">
        <v>25</v>
      </c>
      <c r="C25" s="48">
        <v>22</v>
      </c>
      <c r="D25" s="48">
        <v>2</v>
      </c>
      <c r="E25" s="48">
        <v>3</v>
      </c>
      <c r="F25" s="48">
        <v>5</v>
      </c>
      <c r="G25" s="48">
        <v>6</v>
      </c>
      <c r="H25" s="48">
        <v>9</v>
      </c>
      <c r="I25" s="48">
        <v>7</v>
      </c>
      <c r="J25" s="48">
        <v>13</v>
      </c>
      <c r="K25" s="48">
        <v>34</v>
      </c>
      <c r="L25" s="48">
        <v>106</v>
      </c>
      <c r="M25" s="48">
        <v>295</v>
      </c>
      <c r="N25" s="48">
        <v>435</v>
      </c>
      <c r="O25" s="48">
        <v>937</v>
      </c>
    </row>
    <row r="26" spans="1:15" ht="13.5" thickBot="1" x14ac:dyDescent="0.25">
      <c r="A26" s="56"/>
      <c r="B26" s="10" t="s">
        <v>15</v>
      </c>
      <c r="C26" s="11">
        <v>1</v>
      </c>
      <c r="D26" s="11">
        <v>1</v>
      </c>
      <c r="E26" s="11">
        <v>4</v>
      </c>
      <c r="F26" s="11">
        <v>3</v>
      </c>
      <c r="G26" s="11">
        <v>3</v>
      </c>
      <c r="H26" s="11">
        <v>6</v>
      </c>
      <c r="I26" s="11">
        <v>8</v>
      </c>
      <c r="J26" s="11">
        <v>14</v>
      </c>
      <c r="K26" s="11">
        <v>24</v>
      </c>
      <c r="L26" s="11">
        <v>75</v>
      </c>
      <c r="M26" s="11">
        <v>285</v>
      </c>
      <c r="N26" s="11">
        <v>1203</v>
      </c>
      <c r="O26" s="11">
        <v>1627</v>
      </c>
    </row>
    <row r="27" spans="1:15" ht="13.5" thickTop="1" x14ac:dyDescent="0.2">
      <c r="A27" s="56"/>
      <c r="B27" s="16" t="s">
        <v>13</v>
      </c>
      <c r="C27" s="19">
        <v>157</v>
      </c>
      <c r="D27" s="19">
        <v>120</v>
      </c>
      <c r="E27" s="19">
        <v>200</v>
      </c>
      <c r="F27" s="19">
        <v>422</v>
      </c>
      <c r="G27" s="19">
        <v>748</v>
      </c>
      <c r="H27" s="19">
        <v>1144</v>
      </c>
      <c r="I27" s="19">
        <v>1829</v>
      </c>
      <c r="J27" s="19">
        <v>4535</v>
      </c>
      <c r="K27" s="19">
        <v>6893</v>
      </c>
      <c r="L27" s="19">
        <v>9859</v>
      </c>
      <c r="M27" s="19">
        <v>14061</v>
      </c>
      <c r="N27" s="19">
        <v>9872</v>
      </c>
      <c r="O27" s="19">
        <v>49840</v>
      </c>
    </row>
    <row r="28" spans="1:15" x14ac:dyDescent="0.2">
      <c r="A28" s="57"/>
      <c r="B28" s="18" t="s">
        <v>14</v>
      </c>
      <c r="C28" s="20">
        <v>3.1500802568218298E-3</v>
      </c>
      <c r="D28" s="20">
        <v>2.4077046548956699E-3</v>
      </c>
      <c r="E28" s="20">
        <v>4.01284109149278E-3</v>
      </c>
      <c r="F28" s="20">
        <v>8.4670947030497604E-3</v>
      </c>
      <c r="G28" s="20">
        <v>1.5008025682183001E-2</v>
      </c>
      <c r="H28" s="20">
        <v>2.29534510433387E-2</v>
      </c>
      <c r="I28" s="20">
        <v>3.6697431781701401E-2</v>
      </c>
      <c r="J28" s="20">
        <v>9.0991171749598698E-2</v>
      </c>
      <c r="K28" s="20">
        <v>0.138302568218299</v>
      </c>
      <c r="L28" s="20">
        <v>0.19781300160513601</v>
      </c>
      <c r="M28" s="20">
        <v>0.2821227929374</v>
      </c>
      <c r="N28" s="20">
        <v>0.19807383627608299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22</v>
      </c>
      <c r="C30" s="4">
        <v>13</v>
      </c>
      <c r="D30" s="4">
        <v>42</v>
      </c>
      <c r="E30" s="4">
        <v>88</v>
      </c>
      <c r="F30" s="4">
        <v>174</v>
      </c>
      <c r="G30" s="4">
        <v>323</v>
      </c>
      <c r="H30" s="4">
        <v>492</v>
      </c>
      <c r="I30" s="4">
        <v>625</v>
      </c>
      <c r="J30" s="4">
        <v>687</v>
      </c>
      <c r="K30" s="4">
        <v>950</v>
      </c>
      <c r="L30" s="4">
        <v>1300</v>
      </c>
      <c r="M30" s="4">
        <v>1590</v>
      </c>
      <c r="N30" s="4">
        <v>1293</v>
      </c>
      <c r="O30" s="4">
        <v>7577</v>
      </c>
    </row>
    <row r="31" spans="1:15" x14ac:dyDescent="0.2">
      <c r="A31" s="56"/>
      <c r="B31" s="3" t="s">
        <v>23</v>
      </c>
      <c r="C31" s="5">
        <v>0</v>
      </c>
      <c r="D31" s="5">
        <v>1</v>
      </c>
      <c r="E31" s="5">
        <v>0</v>
      </c>
      <c r="F31" s="4">
        <v>20</v>
      </c>
      <c r="G31" s="4">
        <v>67</v>
      </c>
      <c r="H31" s="4">
        <v>250</v>
      </c>
      <c r="I31" s="4">
        <v>355</v>
      </c>
      <c r="J31" s="4">
        <v>514</v>
      </c>
      <c r="K31" s="4">
        <v>366</v>
      </c>
      <c r="L31" s="4">
        <v>822</v>
      </c>
      <c r="M31" s="4">
        <v>548</v>
      </c>
      <c r="N31" s="4">
        <v>312</v>
      </c>
      <c r="O31" s="4">
        <v>3255</v>
      </c>
    </row>
    <row r="32" spans="1:15" x14ac:dyDescent="0.2">
      <c r="A32" s="56"/>
      <c r="B32" s="3" t="s">
        <v>24</v>
      </c>
      <c r="C32" s="5">
        <v>0</v>
      </c>
      <c r="D32" s="5">
        <v>1</v>
      </c>
      <c r="E32" s="5">
        <v>0</v>
      </c>
      <c r="F32" s="4">
        <v>1</v>
      </c>
      <c r="G32" s="5">
        <v>62</v>
      </c>
      <c r="H32" s="4">
        <v>245</v>
      </c>
      <c r="I32" s="4">
        <v>319</v>
      </c>
      <c r="J32" s="4">
        <v>254</v>
      </c>
      <c r="K32" s="4">
        <v>269</v>
      </c>
      <c r="L32" s="4">
        <v>303</v>
      </c>
      <c r="M32" s="4">
        <v>489</v>
      </c>
      <c r="N32" s="4">
        <v>408</v>
      </c>
      <c r="O32" s="4">
        <v>2351</v>
      </c>
    </row>
    <row r="33" spans="1:15" x14ac:dyDescent="0.2">
      <c r="A33" s="56"/>
      <c r="B33" s="47" t="s">
        <v>25</v>
      </c>
      <c r="C33" s="48">
        <v>10</v>
      </c>
      <c r="D33" s="49">
        <v>4</v>
      </c>
      <c r="E33" s="49">
        <v>0</v>
      </c>
      <c r="F33" s="48">
        <v>3</v>
      </c>
      <c r="G33" s="49">
        <v>3</v>
      </c>
      <c r="H33" s="48">
        <v>7</v>
      </c>
      <c r="I33" s="49">
        <v>0</v>
      </c>
      <c r="J33" s="48">
        <v>4</v>
      </c>
      <c r="K33" s="48">
        <v>12</v>
      </c>
      <c r="L33" s="48">
        <v>19</v>
      </c>
      <c r="M33" s="48">
        <v>60</v>
      </c>
      <c r="N33" s="48">
        <v>160</v>
      </c>
      <c r="O33" s="48">
        <v>282</v>
      </c>
    </row>
    <row r="34" spans="1:15" ht="13.5" thickBot="1" x14ac:dyDescent="0.25">
      <c r="A34" s="56"/>
      <c r="B34" s="10" t="s">
        <v>15</v>
      </c>
      <c r="C34" s="38">
        <v>0</v>
      </c>
      <c r="D34" s="38">
        <v>0</v>
      </c>
      <c r="E34" s="38">
        <v>0</v>
      </c>
      <c r="F34" s="38">
        <v>1</v>
      </c>
      <c r="G34" s="38">
        <v>2</v>
      </c>
      <c r="H34" s="11">
        <v>2</v>
      </c>
      <c r="I34" s="38">
        <v>0</v>
      </c>
      <c r="J34" s="38">
        <v>3</v>
      </c>
      <c r="K34" s="38">
        <v>6</v>
      </c>
      <c r="L34" s="11">
        <v>10</v>
      </c>
      <c r="M34" s="11">
        <v>44</v>
      </c>
      <c r="N34" s="11">
        <v>253</v>
      </c>
      <c r="O34" s="11">
        <v>321</v>
      </c>
    </row>
    <row r="35" spans="1:15" ht="13.5" thickTop="1" x14ac:dyDescent="0.2">
      <c r="A35" s="56"/>
      <c r="B35" s="16" t="s">
        <v>13</v>
      </c>
      <c r="C35" s="19">
        <v>23</v>
      </c>
      <c r="D35" s="19">
        <v>48</v>
      </c>
      <c r="E35" s="19">
        <v>88</v>
      </c>
      <c r="F35" s="19">
        <v>199</v>
      </c>
      <c r="G35" s="19">
        <v>457</v>
      </c>
      <c r="H35" s="19">
        <v>996</v>
      </c>
      <c r="I35" s="19">
        <v>1299</v>
      </c>
      <c r="J35" s="19">
        <v>1462</v>
      </c>
      <c r="K35" s="19">
        <v>1603</v>
      </c>
      <c r="L35" s="19">
        <v>2454</v>
      </c>
      <c r="M35" s="19">
        <v>2731</v>
      </c>
      <c r="N35" s="19">
        <v>2426</v>
      </c>
      <c r="O35" s="19">
        <v>13786</v>
      </c>
    </row>
    <row r="36" spans="1:15" x14ac:dyDescent="0.2">
      <c r="A36" s="57"/>
      <c r="B36" s="18" t="s">
        <v>14</v>
      </c>
      <c r="C36" s="20">
        <v>1.66835920499057E-3</v>
      </c>
      <c r="D36" s="20">
        <v>3.4817931234585801E-3</v>
      </c>
      <c r="E36" s="20">
        <v>6.3832873930073997E-3</v>
      </c>
      <c r="F36" s="20">
        <v>1.44349339910054E-2</v>
      </c>
      <c r="G36" s="20">
        <v>3.3149572029595203E-2</v>
      </c>
      <c r="H36" s="20">
        <v>7.2247207311765593E-2</v>
      </c>
      <c r="I36" s="20">
        <v>9.4226026403597896E-2</v>
      </c>
      <c r="J36" s="20">
        <v>0.10604961555200899</v>
      </c>
      <c r="K36" s="20">
        <v>0.116277382852169</v>
      </c>
      <c r="L36" s="20">
        <v>0.17800667343682</v>
      </c>
      <c r="M36" s="20">
        <v>0.19809952125344599</v>
      </c>
      <c r="N36" s="20">
        <v>0.175975627448136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5" t="s">
        <v>21</v>
      </c>
      <c r="B38" s="3" t="s">
        <v>22</v>
      </c>
      <c r="C38" s="4">
        <v>212</v>
      </c>
      <c r="D38" s="4">
        <v>89</v>
      </c>
      <c r="E38" s="4">
        <v>161</v>
      </c>
      <c r="F38" s="4">
        <v>161</v>
      </c>
      <c r="G38" s="4">
        <v>255</v>
      </c>
      <c r="H38" s="4">
        <v>525</v>
      </c>
      <c r="I38" s="4">
        <v>685</v>
      </c>
      <c r="J38" s="4">
        <v>868</v>
      </c>
      <c r="K38" s="4">
        <v>1190</v>
      </c>
      <c r="L38" s="4">
        <v>1679</v>
      </c>
      <c r="M38" s="4">
        <v>2273</v>
      </c>
      <c r="N38" s="4">
        <v>1724</v>
      </c>
      <c r="O38" s="4">
        <v>9822</v>
      </c>
    </row>
    <row r="39" spans="1:15" x14ac:dyDescent="0.2">
      <c r="A39" s="56"/>
      <c r="B39" s="3" t="s">
        <v>23</v>
      </c>
      <c r="C39" s="5">
        <v>0</v>
      </c>
      <c r="D39" s="5">
        <v>0</v>
      </c>
      <c r="E39" s="5">
        <v>4</v>
      </c>
      <c r="F39" s="4">
        <v>36</v>
      </c>
      <c r="G39" s="4">
        <v>83</v>
      </c>
      <c r="H39" s="4">
        <v>145</v>
      </c>
      <c r="I39" s="4">
        <v>206</v>
      </c>
      <c r="J39" s="4">
        <v>255</v>
      </c>
      <c r="K39" s="4">
        <v>596</v>
      </c>
      <c r="L39" s="4">
        <v>591</v>
      </c>
      <c r="M39" s="4">
        <v>689</v>
      </c>
      <c r="N39" s="4">
        <v>600</v>
      </c>
      <c r="O39" s="4">
        <v>3205</v>
      </c>
    </row>
    <row r="40" spans="1:15" x14ac:dyDescent="0.2">
      <c r="A40" s="56"/>
      <c r="B40" s="3" t="s">
        <v>24</v>
      </c>
      <c r="C40" s="5">
        <v>0</v>
      </c>
      <c r="D40" s="5">
        <v>0</v>
      </c>
      <c r="E40" s="5">
        <v>0</v>
      </c>
      <c r="F40" s="5">
        <v>5</v>
      </c>
      <c r="G40" s="5">
        <v>5</v>
      </c>
      <c r="H40" s="4">
        <v>13</v>
      </c>
      <c r="I40" s="4">
        <v>39</v>
      </c>
      <c r="J40" s="4">
        <v>76</v>
      </c>
      <c r="K40" s="4">
        <v>127</v>
      </c>
      <c r="L40" s="4">
        <v>233</v>
      </c>
      <c r="M40" s="4">
        <v>645</v>
      </c>
      <c r="N40" s="4">
        <v>479</v>
      </c>
      <c r="O40" s="4">
        <v>1622</v>
      </c>
    </row>
    <row r="41" spans="1:15" x14ac:dyDescent="0.2">
      <c r="A41" s="56"/>
      <c r="B41" s="47" t="s">
        <v>25</v>
      </c>
      <c r="C41" s="4">
        <v>30</v>
      </c>
      <c r="D41" s="4">
        <v>5</v>
      </c>
      <c r="E41" s="4">
        <v>4</v>
      </c>
      <c r="F41" s="4">
        <v>2</v>
      </c>
      <c r="G41" s="4">
        <v>7</v>
      </c>
      <c r="H41" s="4">
        <v>7</v>
      </c>
      <c r="I41" s="4">
        <v>10</v>
      </c>
      <c r="J41" s="4">
        <v>19</v>
      </c>
      <c r="K41" s="4">
        <v>37</v>
      </c>
      <c r="L41" s="4">
        <v>74</v>
      </c>
      <c r="M41" s="4">
        <v>258</v>
      </c>
      <c r="N41" s="4">
        <v>271</v>
      </c>
      <c r="O41" s="4">
        <v>724</v>
      </c>
    </row>
    <row r="42" spans="1:15" ht="13.5" thickBot="1" x14ac:dyDescent="0.25">
      <c r="A42" s="56"/>
      <c r="B42" s="10" t="s">
        <v>15</v>
      </c>
      <c r="C42" s="11">
        <v>3</v>
      </c>
      <c r="D42" s="11">
        <v>3</v>
      </c>
      <c r="E42" s="11">
        <v>1</v>
      </c>
      <c r="F42" s="11">
        <v>4</v>
      </c>
      <c r="G42" s="11">
        <v>3</v>
      </c>
      <c r="H42" s="11">
        <v>4</v>
      </c>
      <c r="I42" s="11">
        <v>2</v>
      </c>
      <c r="J42" s="11">
        <v>7</v>
      </c>
      <c r="K42" s="11">
        <v>5</v>
      </c>
      <c r="L42" s="11">
        <v>47</v>
      </c>
      <c r="M42" s="11">
        <v>121</v>
      </c>
      <c r="N42" s="11">
        <v>504</v>
      </c>
      <c r="O42" s="11">
        <v>704</v>
      </c>
    </row>
    <row r="43" spans="1:15" ht="13.5" thickTop="1" x14ac:dyDescent="0.2">
      <c r="A43" s="56"/>
      <c r="B43" s="16" t="s">
        <v>13</v>
      </c>
      <c r="C43" s="19">
        <v>245</v>
      </c>
      <c r="D43" s="19">
        <v>97</v>
      </c>
      <c r="E43" s="19">
        <v>170</v>
      </c>
      <c r="F43" s="19">
        <v>208</v>
      </c>
      <c r="G43" s="19">
        <v>353</v>
      </c>
      <c r="H43" s="19">
        <v>694</v>
      </c>
      <c r="I43" s="19">
        <v>942</v>
      </c>
      <c r="J43" s="19">
        <v>1225</v>
      </c>
      <c r="K43" s="19">
        <v>1955</v>
      </c>
      <c r="L43" s="19">
        <v>2624</v>
      </c>
      <c r="M43" s="19">
        <v>3986</v>
      </c>
      <c r="N43" s="19">
        <v>3578</v>
      </c>
      <c r="O43" s="19">
        <v>16077</v>
      </c>
    </row>
    <row r="44" spans="1:15" x14ac:dyDescent="0.2">
      <c r="A44" s="57"/>
      <c r="B44" s="18" t="s">
        <v>14</v>
      </c>
      <c r="C44" s="20">
        <v>1.5239161535112299E-2</v>
      </c>
      <c r="D44" s="20">
        <v>6.0334639547179204E-3</v>
      </c>
      <c r="E44" s="20">
        <v>1.0574112085588099E-2</v>
      </c>
      <c r="F44" s="20">
        <v>1.29377371400137E-2</v>
      </c>
      <c r="G44" s="20">
        <v>2.1956832742427101E-2</v>
      </c>
      <c r="H44" s="20">
        <v>4.3167257572930301E-2</v>
      </c>
      <c r="I44" s="20">
        <v>5.8593021086023503E-2</v>
      </c>
      <c r="J44" s="20">
        <v>7.6195807675561403E-2</v>
      </c>
      <c r="K44" s="20">
        <v>0.12160228898426299</v>
      </c>
      <c r="L44" s="20">
        <v>0.16321453007401901</v>
      </c>
      <c r="M44" s="20">
        <v>0.24793182807737801</v>
      </c>
      <c r="N44" s="20">
        <v>0.22255395907196601</v>
      </c>
      <c r="O44" s="20">
        <v>1</v>
      </c>
    </row>
    <row r="46" spans="1:15" x14ac:dyDescent="0.2">
      <c r="A46" s="51" t="s">
        <v>39</v>
      </c>
    </row>
    <row r="47" spans="1:15" x14ac:dyDescent="0.2">
      <c r="A47" s="12" t="s">
        <v>6</v>
      </c>
    </row>
  </sheetData>
  <mergeCells count="5"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9CB6A-AA6F-48AB-8112-8DA4D92034C6}"/>
</file>

<file path=customXml/itemProps2.xml><?xml version="1.0" encoding="utf-8"?>
<ds:datastoreItem xmlns:ds="http://schemas.openxmlformats.org/officeDocument/2006/customXml" ds:itemID="{C2990525-6F09-4FC4-9D22-4691248A04E2}"/>
</file>

<file path=customXml/itemProps3.xml><?xml version="1.0" encoding="utf-8"?>
<ds:datastoreItem xmlns:ds="http://schemas.openxmlformats.org/officeDocument/2006/customXml" ds:itemID="{042CE13C-EF36-451E-A7A0-50269900D6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