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CATANIA\"/>
    </mc:Choice>
  </mc:AlternateContent>
  <bookViews>
    <workbookView xWindow="0" yWindow="0" windowWidth="28800" windowHeight="11400"/>
  </bookViews>
  <sheets>
    <sheet name="Flussi " sheetId="2" r:id="rId1"/>
    <sheet name="Variazione pendenti " sheetId="4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'!$A$1:$B$43</definedName>
    <definedName name="_xlnm.Print_Area" localSheetId="1">'Variazione pendenti '!$A$1:$F$16</definedName>
  </definedNames>
  <calcPr calcId="162913"/>
</workbook>
</file>

<file path=xl/calcChain.xml><?xml version="1.0" encoding="utf-8"?>
<calcChain xmlns="http://schemas.openxmlformats.org/spreadsheetml/2006/main">
  <c r="F39" i="2" l="1"/>
  <c r="E41" i="2" s="1"/>
  <c r="E39" i="2"/>
  <c r="D39" i="2"/>
  <c r="C41" i="2" s="1"/>
  <c r="C39" i="2"/>
  <c r="F30" i="2"/>
  <c r="E32" i="2" s="1"/>
  <c r="E30" i="2"/>
  <c r="D30" i="2"/>
  <c r="C30" i="2"/>
  <c r="F21" i="2"/>
  <c r="E23" i="2" s="1"/>
  <c r="E21" i="2"/>
  <c r="D21" i="2"/>
  <c r="C21" i="2"/>
  <c r="F12" i="2"/>
  <c r="E12" i="2"/>
  <c r="D12" i="2"/>
  <c r="C12" i="2"/>
  <c r="C14" i="2" s="1"/>
  <c r="E14" i="2" l="1"/>
  <c r="C23" i="2"/>
  <c r="C32" i="2"/>
  <c r="G30" i="2" l="1"/>
  <c r="H30" i="2"/>
  <c r="H39" i="2" l="1"/>
  <c r="G39" i="2"/>
  <c r="G32" i="2"/>
  <c r="H21" i="2"/>
  <c r="G21" i="2"/>
  <c r="H12" i="2"/>
  <c r="G12" i="2"/>
  <c r="G41" i="2" l="1"/>
  <c r="G14" i="2"/>
  <c r="G23" i="2"/>
  <c r="F13" i="4" l="1"/>
  <c r="F11" i="4"/>
  <c r="F9" i="4"/>
  <c r="F7" i="4"/>
</calcChain>
</file>

<file path=xl/sharedStrings.xml><?xml version="1.0" encoding="utf-8"?>
<sst xmlns="http://schemas.openxmlformats.org/spreadsheetml/2006/main" count="119" uniqueCount="43">
  <si>
    <t>Distretto di Catania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</si>
  <si>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</si>
  <si>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</si>
  <si>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</si>
  <si>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</si>
  <si>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</si>
  <si>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</si>
  <si>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</si>
  <si>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</si>
  <si>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</si>
  <si>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</si>
  <si>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</si>
  <si>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</si>
  <si>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</si>
  <si>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</si>
  <si>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</si>
  <si>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</si>
  <si>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</si>
  <si>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</si>
  <si>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</si>
  <si>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Catania</t>
  </si>
  <si>
    <t>Tribunale Ordinario di Caltagirone</t>
  </si>
  <si>
    <t>Tribunale Ordinario di Ragusa</t>
  </si>
  <si>
    <t>Tribunale Ordinario di Siracusa</t>
  </si>
  <si>
    <t>TOTALE</t>
  </si>
  <si>
    <t>Circondario di Tribunale Ordinario di Caltagirone</t>
  </si>
  <si>
    <t>Circondario di Tribunale Ordinario di Catania</t>
  </si>
  <si>
    <t>Circondario di Tribunale Ordinario di Ragusa</t>
  </si>
  <si>
    <t>Circondario di Tribunale Ordinario di Siracusa</t>
  </si>
  <si>
    <t>Fonte: Dipartimento dell'organizzazione giudiziaria, del personale e dei servizi - Direzione Generale di Statistica e Analisi Organizzativa</t>
  </si>
  <si>
    <t>Variazione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</si>
  <si>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</si>
  <si>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</si>
  <si>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</si>
  <si>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</si>
  <si>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</si>
  <si>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</si>
  <si>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</si>
  <si>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Iscritti 
I sem 2019</t>
  </si>
  <si>
    <t>Definiti 
I sem 2019</t>
  </si>
  <si>
    <t>Pendenti al 30/06/2019</t>
  </si>
  <si>
    <t>Anni 2017 - 30 giugno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</si>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</sst>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0" fontId="17" fillId="0" borderId="3" xfId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4" fillId="0" borderId="0" xfId="0" applyFont="1"/>
    <xf numFmtId="3" fontId="14" fillId="0" borderId="1" xfId="0" applyNumberFormat="1" applyFont="1" applyBorder="1"/>
    <xf numFmtId="3" fontId="16" fillId="0" borderId="3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0" fillId="0" borderId="0" xfId="0" applyNumberForma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0" fontId="16" fillId="0" borderId="1" xfId="1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B48" sqref="B48"/>
    </sheetView>
  </sheetViews>
  <sheetFormatPr defaultColWidth="9.140625" defaultRowHeight="12.75" x14ac:dyDescent="0.2"/>
  <cols>
    <col min="1" max="1" width="19.42578125" style="13" customWidth="1"/>
    <col min="2" max="2" width="33" style="2" customWidth="1"/>
    <col min="3" max="3" width="9.140625" style="28"/>
    <col min="4" max="4" width="9.140625" style="28" customWidth="1"/>
    <col min="5" max="5" width="9.140625" style="28"/>
    <col min="6" max="6" width="9.140625" style="28" customWidth="1"/>
    <col min="7" max="7" width="9.140625" style="28"/>
    <col min="8" max="8" width="9.140625" style="28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41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34" t="s">
        <v>31</v>
      </c>
      <c r="D6" s="34" t="s">
        <v>32</v>
      </c>
      <c r="E6" s="34" t="s">
        <v>35</v>
      </c>
      <c r="F6" s="34" t="s">
        <v>36</v>
      </c>
      <c r="G6" s="34" t="s">
        <v>38</v>
      </c>
      <c r="H6" s="34" t="s">
        <v>39</v>
      </c>
    </row>
    <row r="7" spans="1:8" x14ac:dyDescent="0.2">
      <c r="A7" s="59" t="s">
        <v>21</v>
      </c>
      <c r="B7" s="7" t="s">
        <v>4</v>
      </c>
      <c r="C7" s="29">
        <v>461</v>
      </c>
      <c r="D7" s="29">
        <v>609</v>
      </c>
      <c r="E7" s="29">
        <v>548</v>
      </c>
      <c r="F7" s="29">
        <v>544</v>
      </c>
      <c r="G7" s="29">
        <v>343</v>
      </c>
      <c r="H7" s="29">
        <v>352</v>
      </c>
    </row>
    <row r="8" spans="1:8" x14ac:dyDescent="0.2">
      <c r="A8" s="59" t="s">
        <v>13</v>
      </c>
      <c r="B8" s="7" t="s">
        <v>5</v>
      </c>
      <c r="C8" s="29">
        <v>170</v>
      </c>
      <c r="D8" s="29">
        <v>230</v>
      </c>
      <c r="E8" s="29">
        <v>148</v>
      </c>
      <c r="F8" s="29">
        <v>219</v>
      </c>
      <c r="G8" s="29">
        <v>67</v>
      </c>
      <c r="H8" s="29">
        <v>77</v>
      </c>
    </row>
    <row r="9" spans="1:8" x14ac:dyDescent="0.2">
      <c r="A9" s="59" t="s">
        <v>13</v>
      </c>
      <c r="B9" s="7" t="s">
        <v>6</v>
      </c>
      <c r="C9" s="29">
        <v>29</v>
      </c>
      <c r="D9" s="29">
        <v>33</v>
      </c>
      <c r="E9" s="29">
        <v>45</v>
      </c>
      <c r="F9" s="29">
        <v>42</v>
      </c>
      <c r="G9" s="29">
        <v>27</v>
      </c>
      <c r="H9" s="29">
        <v>19</v>
      </c>
    </row>
    <row r="10" spans="1:8" x14ac:dyDescent="0.2">
      <c r="A10" s="59" t="s">
        <v>13</v>
      </c>
      <c r="B10" s="7" t="s">
        <v>14</v>
      </c>
      <c r="C10" s="29">
        <v>10</v>
      </c>
      <c r="D10" s="29">
        <v>18</v>
      </c>
      <c r="E10" s="29">
        <v>8</v>
      </c>
      <c r="F10" s="29">
        <v>23</v>
      </c>
      <c r="G10" s="29">
        <v>8</v>
      </c>
      <c r="H10" s="29">
        <v>13</v>
      </c>
    </row>
    <row r="11" spans="1:8" x14ac:dyDescent="0.2">
      <c r="A11" s="59" t="s">
        <v>13</v>
      </c>
      <c r="B11" s="7" t="s">
        <v>8</v>
      </c>
      <c r="C11" s="29">
        <v>0</v>
      </c>
      <c r="D11" s="29">
        <v>1</v>
      </c>
      <c r="E11" s="29">
        <v>4</v>
      </c>
      <c r="F11" s="29">
        <v>1</v>
      </c>
      <c r="G11" s="29">
        <v>0</v>
      </c>
      <c r="H11" s="29">
        <v>1</v>
      </c>
    </row>
    <row r="12" spans="1:8" x14ac:dyDescent="0.2">
      <c r="A12" s="59"/>
      <c r="B12" s="8" t="s">
        <v>15</v>
      </c>
      <c r="C12" s="30">
        <f t="shared" ref="C12:D12" si="0">SUM(C7:C11)</f>
        <v>670</v>
      </c>
      <c r="D12" s="30">
        <f t="shared" si="0"/>
        <v>891</v>
      </c>
      <c r="E12" s="30">
        <f>SUM(E7:E11)</f>
        <v>753</v>
      </c>
      <c r="F12" s="30">
        <f>SUM(F7:F11)</f>
        <v>829</v>
      </c>
      <c r="G12" s="30">
        <f t="shared" ref="G12:H12" si="1">SUM(G7:G11)</f>
        <v>445</v>
      </c>
      <c r="H12" s="30">
        <f t="shared" si="1"/>
        <v>462</v>
      </c>
    </row>
    <row r="13" spans="1:8" ht="7.15" customHeight="1" x14ac:dyDescent="0.2">
      <c r="A13" s="9"/>
      <c r="B13" s="10"/>
      <c r="C13" s="31"/>
      <c r="D13" s="31"/>
      <c r="E13" s="31"/>
      <c r="F13" s="31"/>
      <c r="G13" s="31"/>
      <c r="H13" s="31"/>
    </row>
    <row r="14" spans="1:8" ht="13.5" customHeight="1" x14ac:dyDescent="0.2">
      <c r="A14" s="9"/>
      <c r="B14" s="12" t="s">
        <v>16</v>
      </c>
      <c r="C14" s="60">
        <f>D12/C12</f>
        <v>1.3298507462686566</v>
      </c>
      <c r="D14" s="61"/>
      <c r="E14" s="60">
        <f>F12/E12</f>
        <v>1.1009296148738379</v>
      </c>
      <c r="F14" s="61"/>
      <c r="G14" s="60">
        <f>H12/G12</f>
        <v>1.0382022471910113</v>
      </c>
      <c r="H14" s="61"/>
    </row>
    <row r="15" spans="1:8" x14ac:dyDescent="0.2">
      <c r="C15" s="32"/>
      <c r="D15" s="32"/>
      <c r="E15" s="32"/>
      <c r="F15" s="32"/>
      <c r="G15" s="32"/>
      <c r="H15" s="32"/>
    </row>
    <row r="16" spans="1:8" x14ac:dyDescent="0.2">
      <c r="A16" s="59" t="s">
        <v>20</v>
      </c>
      <c r="B16" s="7" t="s">
        <v>4</v>
      </c>
      <c r="C16" s="29">
        <v>4999</v>
      </c>
      <c r="D16" s="29">
        <v>4938</v>
      </c>
      <c r="E16" s="29">
        <v>4825</v>
      </c>
      <c r="F16" s="29">
        <v>5687</v>
      </c>
      <c r="G16" s="29">
        <v>2769</v>
      </c>
      <c r="H16" s="29">
        <v>3162</v>
      </c>
    </row>
    <row r="17" spans="1:8" x14ac:dyDescent="0.2">
      <c r="A17" s="59" t="s">
        <v>17</v>
      </c>
      <c r="B17" s="7" t="s">
        <v>5</v>
      </c>
      <c r="C17" s="29">
        <v>1469</v>
      </c>
      <c r="D17" s="29">
        <v>1239</v>
      </c>
      <c r="E17" s="29">
        <v>1167</v>
      </c>
      <c r="F17" s="29">
        <v>1271</v>
      </c>
      <c r="G17" s="29">
        <v>524</v>
      </c>
      <c r="H17" s="29">
        <v>768</v>
      </c>
    </row>
    <row r="18" spans="1:8" x14ac:dyDescent="0.2">
      <c r="A18" s="59" t="s">
        <v>17</v>
      </c>
      <c r="B18" s="7" t="s">
        <v>6</v>
      </c>
      <c r="C18" s="29">
        <v>572</v>
      </c>
      <c r="D18" s="29">
        <v>615</v>
      </c>
      <c r="E18" s="29">
        <v>566</v>
      </c>
      <c r="F18" s="29">
        <v>574</v>
      </c>
      <c r="G18" s="29">
        <v>308</v>
      </c>
      <c r="H18" s="29">
        <v>305</v>
      </c>
    </row>
    <row r="19" spans="1:8" x14ac:dyDescent="0.2">
      <c r="A19" s="59" t="s">
        <v>17</v>
      </c>
      <c r="B19" s="7" t="s">
        <v>14</v>
      </c>
      <c r="C19" s="29">
        <v>175</v>
      </c>
      <c r="D19" s="29">
        <v>171</v>
      </c>
      <c r="E19" s="29">
        <v>193</v>
      </c>
      <c r="F19" s="29">
        <v>134</v>
      </c>
      <c r="G19" s="29">
        <v>111</v>
      </c>
      <c r="H19" s="29">
        <v>91</v>
      </c>
    </row>
    <row r="20" spans="1:8" x14ac:dyDescent="0.2">
      <c r="A20" s="59" t="s">
        <v>17</v>
      </c>
      <c r="B20" s="7" t="s">
        <v>8</v>
      </c>
      <c r="C20" s="29">
        <v>34</v>
      </c>
      <c r="D20" s="29">
        <v>18</v>
      </c>
      <c r="E20" s="29">
        <v>14</v>
      </c>
      <c r="F20" s="29">
        <v>26</v>
      </c>
      <c r="G20" s="29">
        <v>10</v>
      </c>
      <c r="H20" s="29">
        <v>6</v>
      </c>
    </row>
    <row r="21" spans="1:8" x14ac:dyDescent="0.2">
      <c r="A21" s="59"/>
      <c r="B21" s="8" t="s">
        <v>15</v>
      </c>
      <c r="C21" s="30">
        <f t="shared" ref="C21:F21" si="2">SUM(C16:C20)</f>
        <v>7249</v>
      </c>
      <c r="D21" s="30">
        <f t="shared" si="2"/>
        <v>6981</v>
      </c>
      <c r="E21" s="30">
        <f t="shared" si="2"/>
        <v>6765</v>
      </c>
      <c r="F21" s="30">
        <f t="shared" si="2"/>
        <v>7692</v>
      </c>
      <c r="G21" s="30">
        <f t="shared" ref="G21:H21" si="3">SUM(G16:G20)</f>
        <v>3722</v>
      </c>
      <c r="H21" s="30">
        <f t="shared" si="3"/>
        <v>4332</v>
      </c>
    </row>
    <row r="22" spans="1:8" ht="7.15" customHeight="1" x14ac:dyDescent="0.2">
      <c r="A22" s="9"/>
      <c r="B22" s="10"/>
      <c r="C22" s="31"/>
      <c r="D22" s="31"/>
      <c r="E22" s="31"/>
      <c r="F22" s="31"/>
      <c r="G22" s="31"/>
      <c r="H22" s="31"/>
    </row>
    <row r="23" spans="1:8" x14ac:dyDescent="0.2">
      <c r="A23" s="9"/>
      <c r="B23" s="12" t="s">
        <v>16</v>
      </c>
      <c r="C23" s="60">
        <f>D21/C21</f>
        <v>0.96302938336322252</v>
      </c>
      <c r="D23" s="61"/>
      <c r="E23" s="60">
        <f>F21/E21</f>
        <v>1.1370288248337028</v>
      </c>
      <c r="F23" s="61"/>
      <c r="G23" s="60">
        <f>H21/G21</f>
        <v>1.1638903815153143</v>
      </c>
      <c r="H23" s="61"/>
    </row>
    <row r="24" spans="1:8" x14ac:dyDescent="0.2">
      <c r="C24" s="32"/>
      <c r="D24" s="32"/>
      <c r="E24" s="32"/>
      <c r="F24" s="32"/>
      <c r="G24" s="32"/>
      <c r="H24" s="32"/>
    </row>
    <row r="25" spans="1:8" x14ac:dyDescent="0.2">
      <c r="A25" s="59" t="s">
        <v>22</v>
      </c>
      <c r="B25" s="7" t="s">
        <v>4</v>
      </c>
      <c r="C25" s="29">
        <v>1576</v>
      </c>
      <c r="D25" s="29">
        <v>1475</v>
      </c>
      <c r="E25" s="29">
        <v>1587</v>
      </c>
      <c r="F25" s="29">
        <v>1647</v>
      </c>
      <c r="G25" s="29">
        <v>831</v>
      </c>
      <c r="H25" s="29">
        <v>880</v>
      </c>
    </row>
    <row r="26" spans="1:8" x14ac:dyDescent="0.2">
      <c r="A26" s="59"/>
      <c r="B26" s="7" t="s">
        <v>5</v>
      </c>
      <c r="C26" s="29">
        <v>558</v>
      </c>
      <c r="D26" s="29">
        <v>770</v>
      </c>
      <c r="E26" s="29">
        <v>433</v>
      </c>
      <c r="F26" s="29">
        <v>920</v>
      </c>
      <c r="G26" s="29">
        <v>198</v>
      </c>
      <c r="H26" s="29">
        <v>432</v>
      </c>
    </row>
    <row r="27" spans="1:8" x14ac:dyDescent="0.2">
      <c r="A27" s="59"/>
      <c r="B27" s="7" t="s">
        <v>6</v>
      </c>
      <c r="C27" s="29">
        <v>174</v>
      </c>
      <c r="D27" s="29">
        <v>204</v>
      </c>
      <c r="E27" s="29">
        <v>150</v>
      </c>
      <c r="F27" s="29">
        <v>146</v>
      </c>
      <c r="G27" s="29">
        <v>111</v>
      </c>
      <c r="H27" s="29">
        <v>85</v>
      </c>
    </row>
    <row r="28" spans="1:8" x14ac:dyDescent="0.2">
      <c r="A28" s="59"/>
      <c r="B28" s="7" t="s">
        <v>14</v>
      </c>
      <c r="C28" s="29">
        <v>55</v>
      </c>
      <c r="D28" s="29">
        <v>83</v>
      </c>
      <c r="E28" s="29">
        <v>56</v>
      </c>
      <c r="F28" s="29">
        <v>83</v>
      </c>
      <c r="G28" s="29">
        <v>36</v>
      </c>
      <c r="H28" s="29">
        <v>49</v>
      </c>
    </row>
    <row r="29" spans="1:8" x14ac:dyDescent="0.2">
      <c r="A29" s="59"/>
      <c r="B29" s="7" t="s">
        <v>8</v>
      </c>
      <c r="C29" s="29">
        <v>21</v>
      </c>
      <c r="D29" s="29">
        <v>19</v>
      </c>
      <c r="E29" s="29">
        <v>19</v>
      </c>
      <c r="F29" s="29">
        <v>19</v>
      </c>
      <c r="G29" s="29">
        <v>4</v>
      </c>
      <c r="H29" s="29">
        <v>5</v>
      </c>
    </row>
    <row r="30" spans="1:8" x14ac:dyDescent="0.2">
      <c r="A30" s="59"/>
      <c r="B30" s="8" t="s">
        <v>15</v>
      </c>
      <c r="C30" s="30">
        <f t="shared" ref="C30:F30" si="4">SUM(C25:C29)</f>
        <v>2384</v>
      </c>
      <c r="D30" s="30">
        <f t="shared" si="4"/>
        <v>2551</v>
      </c>
      <c r="E30" s="30">
        <f t="shared" si="4"/>
        <v>2245</v>
      </c>
      <c r="F30" s="30">
        <f t="shared" si="4"/>
        <v>2815</v>
      </c>
      <c r="G30" s="30">
        <f t="shared" ref="G30:H30" si="5">SUM(G25:G29)</f>
        <v>1180</v>
      </c>
      <c r="H30" s="30">
        <f t="shared" si="5"/>
        <v>1451</v>
      </c>
    </row>
    <row r="31" spans="1:8" ht="7.15" customHeight="1" x14ac:dyDescent="0.2">
      <c r="A31" s="9"/>
      <c r="B31" s="10"/>
      <c r="C31" s="31"/>
      <c r="D31" s="31"/>
      <c r="E31" s="31"/>
      <c r="F31" s="31"/>
      <c r="G31" s="31"/>
      <c r="H31" s="31"/>
    </row>
    <row r="32" spans="1:8" x14ac:dyDescent="0.2">
      <c r="A32" s="9"/>
      <c r="B32" s="12" t="s">
        <v>16</v>
      </c>
      <c r="C32" s="60">
        <f>D30/C30</f>
        <v>1.0700503355704698</v>
      </c>
      <c r="D32" s="61"/>
      <c r="E32" s="60">
        <f>F30/E30</f>
        <v>1.2538975501113585</v>
      </c>
      <c r="F32" s="61"/>
      <c r="G32" s="60">
        <f>H30/G30</f>
        <v>1.2296610169491526</v>
      </c>
      <c r="H32" s="61"/>
    </row>
    <row r="33" spans="1:8" x14ac:dyDescent="0.2">
      <c r="C33" s="32"/>
      <c r="D33" s="32"/>
      <c r="E33" s="32"/>
      <c r="F33" s="32"/>
      <c r="G33" s="32"/>
      <c r="H33" s="32"/>
    </row>
    <row r="34" spans="1:8" x14ac:dyDescent="0.2">
      <c r="A34" s="59" t="s">
        <v>23</v>
      </c>
      <c r="B34" s="7" t="s">
        <v>4</v>
      </c>
      <c r="C34" s="29">
        <v>2008</v>
      </c>
      <c r="D34" s="29">
        <v>1928</v>
      </c>
      <c r="E34" s="29">
        <v>2136</v>
      </c>
      <c r="F34" s="29">
        <v>2180</v>
      </c>
      <c r="G34" s="29">
        <v>1094</v>
      </c>
      <c r="H34" s="29">
        <v>1148</v>
      </c>
    </row>
    <row r="35" spans="1:8" x14ac:dyDescent="0.2">
      <c r="A35" s="59" t="s">
        <v>18</v>
      </c>
      <c r="B35" s="7" t="s">
        <v>5</v>
      </c>
      <c r="C35" s="29">
        <v>545</v>
      </c>
      <c r="D35" s="29">
        <v>507</v>
      </c>
      <c r="E35" s="29">
        <v>453</v>
      </c>
      <c r="F35" s="29">
        <v>613</v>
      </c>
      <c r="G35" s="29">
        <v>170</v>
      </c>
      <c r="H35" s="29">
        <v>384</v>
      </c>
    </row>
    <row r="36" spans="1:8" x14ac:dyDescent="0.2">
      <c r="A36" s="59" t="s">
        <v>18</v>
      </c>
      <c r="B36" s="7" t="s">
        <v>6</v>
      </c>
      <c r="C36" s="29">
        <v>188</v>
      </c>
      <c r="D36" s="29">
        <v>189</v>
      </c>
      <c r="E36" s="29">
        <v>235</v>
      </c>
      <c r="F36" s="29">
        <v>228</v>
      </c>
      <c r="G36" s="29">
        <v>85</v>
      </c>
      <c r="H36" s="29">
        <v>98</v>
      </c>
    </row>
    <row r="37" spans="1:8" x14ac:dyDescent="0.2">
      <c r="A37" s="59" t="s">
        <v>18</v>
      </c>
      <c r="B37" s="7" t="s">
        <v>14</v>
      </c>
      <c r="C37" s="29">
        <v>69</v>
      </c>
      <c r="D37" s="29">
        <v>140</v>
      </c>
      <c r="E37" s="29">
        <v>72</v>
      </c>
      <c r="F37" s="29">
        <v>126</v>
      </c>
      <c r="G37" s="29">
        <v>34</v>
      </c>
      <c r="H37" s="29">
        <v>51</v>
      </c>
    </row>
    <row r="38" spans="1:8" x14ac:dyDescent="0.2">
      <c r="A38" s="59" t="s">
        <v>18</v>
      </c>
      <c r="B38" s="7" t="s">
        <v>8</v>
      </c>
      <c r="C38" s="29">
        <v>16</v>
      </c>
      <c r="D38" s="29">
        <v>5</v>
      </c>
      <c r="E38" s="29">
        <v>9</v>
      </c>
      <c r="F38" s="29">
        <v>14</v>
      </c>
      <c r="G38" s="29">
        <v>6</v>
      </c>
      <c r="H38" s="29">
        <v>5</v>
      </c>
    </row>
    <row r="39" spans="1:8" x14ac:dyDescent="0.2">
      <c r="A39" s="59"/>
      <c r="B39" s="8" t="s">
        <v>15</v>
      </c>
      <c r="C39" s="30">
        <f t="shared" ref="C39:F39" si="6">SUM(C34:C38)</f>
        <v>2826</v>
      </c>
      <c r="D39" s="30">
        <f t="shared" si="6"/>
        <v>2769</v>
      </c>
      <c r="E39" s="30">
        <f t="shared" si="6"/>
        <v>2905</v>
      </c>
      <c r="F39" s="30">
        <f t="shared" si="6"/>
        <v>3161</v>
      </c>
      <c r="G39" s="30">
        <f t="shared" ref="G39:H39" si="7">SUM(G34:G38)</f>
        <v>1389</v>
      </c>
      <c r="H39" s="30">
        <f t="shared" si="7"/>
        <v>1686</v>
      </c>
    </row>
    <row r="40" spans="1:8" ht="7.15" customHeight="1" x14ac:dyDescent="0.2">
      <c r="A40" s="9"/>
      <c r="B40" s="10"/>
      <c r="C40" s="31"/>
      <c r="D40" s="31"/>
      <c r="E40" s="31"/>
      <c r="F40" s="31"/>
      <c r="G40" s="31"/>
      <c r="H40" s="31"/>
    </row>
    <row r="41" spans="1:8" x14ac:dyDescent="0.2">
      <c r="A41" s="9"/>
      <c r="B41" s="12" t="s">
        <v>16</v>
      </c>
      <c r="C41" s="60">
        <f>D39/C39</f>
        <v>0.97983014861995754</v>
      </c>
      <c r="D41" s="61"/>
      <c r="E41" s="60">
        <f>F39/E39</f>
        <v>1.0881239242685026</v>
      </c>
      <c r="F41" s="61"/>
      <c r="G41" s="60">
        <f>H39/G39</f>
        <v>1.2138228941684666</v>
      </c>
      <c r="H41" s="61"/>
    </row>
    <row r="42" spans="1:8" ht="19.5" customHeight="1" x14ac:dyDescent="0.2">
      <c r="A42" s="58" t="s">
        <v>42</v>
      </c>
      <c r="C42" s="32"/>
      <c r="D42" s="32"/>
      <c r="E42" s="32"/>
      <c r="F42" s="32"/>
      <c r="G42" s="32"/>
      <c r="H42" s="32"/>
    </row>
    <row r="43" spans="1:8" x14ac:dyDescent="0.2">
      <c r="A43" s="58" t="s">
        <v>29</v>
      </c>
      <c r="C43" s="31"/>
      <c r="D43" s="31"/>
      <c r="E43" s="31"/>
      <c r="F43" s="31"/>
      <c r="G43" s="31"/>
      <c r="H43" s="31"/>
    </row>
    <row r="44" spans="1:8" x14ac:dyDescent="0.2">
      <c r="A44" s="56"/>
    </row>
  </sheetData>
  <mergeCells count="16">
    <mergeCell ref="G41:H41"/>
    <mergeCell ref="C14:D14"/>
    <mergeCell ref="E14:F14"/>
    <mergeCell ref="C23:D23"/>
    <mergeCell ref="E23:F23"/>
    <mergeCell ref="C32:D32"/>
    <mergeCell ref="E32:F32"/>
    <mergeCell ref="C41:D41"/>
    <mergeCell ref="E41:F41"/>
    <mergeCell ref="A25:A30"/>
    <mergeCell ref="A34:A39"/>
    <mergeCell ref="A7:A12"/>
    <mergeCell ref="A16:A21"/>
    <mergeCell ref="G14:H14"/>
    <mergeCell ref="G23:H23"/>
    <mergeCell ref="G32:H32"/>
  </mergeCells>
  <conditionalFormatting sqref="G14:H14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23:H23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G32:H32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G41:H41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C14:D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23:D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C32:D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C41:D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E14:F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E23:F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32:F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E41:F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H7" sqref="H7:I12"/>
    </sheetView>
  </sheetViews>
  <sheetFormatPr defaultColWidth="9.140625" defaultRowHeight="12.75" x14ac:dyDescent="0.2"/>
  <cols>
    <col min="1" max="1" width="24.42578125" style="13" customWidth="1"/>
    <col min="2" max="2" width="40.28515625" style="2" customWidth="1"/>
    <col min="3" max="3" width="12.140625" style="2" customWidth="1"/>
    <col min="4" max="4" width="12" style="2" customWidth="1"/>
    <col min="5" max="5" width="3" style="15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19</v>
      </c>
    </row>
    <row r="3" spans="1:7" x14ac:dyDescent="0.2">
      <c r="A3" s="4" t="s">
        <v>2</v>
      </c>
      <c r="B3" s="5"/>
      <c r="E3" s="2"/>
    </row>
    <row r="4" spans="1:7" x14ac:dyDescent="0.2">
      <c r="A4" s="35" t="s">
        <v>37</v>
      </c>
      <c r="B4" s="5"/>
      <c r="E4" s="2"/>
    </row>
    <row r="5" spans="1:7" s="5" customFormat="1" x14ac:dyDescent="0.2">
      <c r="A5" s="4"/>
      <c r="E5" s="16"/>
    </row>
    <row r="6" spans="1:7" ht="44.25" customHeight="1" x14ac:dyDescent="0.2">
      <c r="A6" s="6" t="s">
        <v>3</v>
      </c>
      <c r="B6" s="6" t="s">
        <v>12</v>
      </c>
      <c r="C6" s="36" t="s">
        <v>34</v>
      </c>
      <c r="D6" s="17" t="s">
        <v>40</v>
      </c>
      <c r="E6" s="18"/>
      <c r="F6" s="34" t="s">
        <v>30</v>
      </c>
    </row>
    <row r="7" spans="1:7" s="24" customFormat="1" ht="27" customHeight="1" x14ac:dyDescent="0.2">
      <c r="A7" s="19" t="s">
        <v>21</v>
      </c>
      <c r="B7" s="20" t="s">
        <v>15</v>
      </c>
      <c r="C7" s="37">
        <v>1645</v>
      </c>
      <c r="D7" s="21">
        <v>1459</v>
      </c>
      <c r="E7" s="22"/>
      <c r="F7" s="23">
        <f>(D7-C7)/C7</f>
        <v>-0.11306990881458967</v>
      </c>
      <c r="G7" s="40"/>
    </row>
    <row r="8" spans="1:7" ht="14.45" customHeight="1" x14ac:dyDescent="0.2">
      <c r="A8" s="25"/>
      <c r="B8" s="10"/>
      <c r="C8" s="38"/>
      <c r="D8" s="26"/>
      <c r="E8" s="26"/>
      <c r="F8" s="27"/>
      <c r="G8" s="40"/>
    </row>
    <row r="9" spans="1:7" ht="27" customHeight="1" x14ac:dyDescent="0.2">
      <c r="A9" s="19" t="s">
        <v>20</v>
      </c>
      <c r="B9" s="20" t="s">
        <v>15</v>
      </c>
      <c r="C9" s="37">
        <v>18572</v>
      </c>
      <c r="D9" s="21">
        <v>17667</v>
      </c>
      <c r="E9" s="22"/>
      <c r="F9" s="23">
        <f>(D9-C9)/C9</f>
        <v>-4.8729269868619425E-2</v>
      </c>
      <c r="G9" s="40"/>
    </row>
    <row r="10" spans="1:7" x14ac:dyDescent="0.2">
      <c r="C10" s="39"/>
      <c r="D10" s="14"/>
      <c r="E10" s="11"/>
      <c r="F10" s="14"/>
      <c r="G10" s="40"/>
    </row>
    <row r="11" spans="1:7" s="24" customFormat="1" ht="27" customHeight="1" x14ac:dyDescent="0.2">
      <c r="A11" s="19" t="s">
        <v>22</v>
      </c>
      <c r="B11" s="20" t="s">
        <v>15</v>
      </c>
      <c r="C11" s="37">
        <v>4694</v>
      </c>
      <c r="D11" s="21">
        <v>4368</v>
      </c>
      <c r="E11" s="22"/>
      <c r="F11" s="23">
        <f>(D11-C11)/C11</f>
        <v>-6.9450362164465276E-2</v>
      </c>
    </row>
    <row r="12" spans="1:7" x14ac:dyDescent="0.2">
      <c r="C12" s="39"/>
      <c r="D12" s="14"/>
      <c r="E12" s="11"/>
    </row>
    <row r="13" spans="1:7" s="24" customFormat="1" ht="27" customHeight="1" x14ac:dyDescent="0.2">
      <c r="A13" s="19" t="s">
        <v>23</v>
      </c>
      <c r="B13" s="20" t="s">
        <v>15</v>
      </c>
      <c r="C13" s="37">
        <v>4544</v>
      </c>
      <c r="D13" s="21">
        <v>4420</v>
      </c>
      <c r="E13" s="22"/>
      <c r="F13" s="23">
        <f>(D13-C13)/C13</f>
        <v>-2.7288732394366196E-2</v>
      </c>
    </row>
    <row r="14" spans="1:7" x14ac:dyDescent="0.2">
      <c r="C14" s="14"/>
      <c r="D14" s="14"/>
      <c r="E14" s="11"/>
    </row>
    <row r="15" spans="1:7" x14ac:dyDescent="0.2">
      <c r="A15" s="58" t="s">
        <v>42</v>
      </c>
    </row>
    <row r="16" spans="1:7" x14ac:dyDescent="0.2">
      <c r="A16" s="58" t="s">
        <v>29</v>
      </c>
    </row>
    <row r="17" spans="1:1" x14ac:dyDescent="0.2">
      <c r="A17" s="56"/>
    </row>
  </sheetData>
  <conditionalFormatting sqref="F7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3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9" sqref="A39:A41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37</v>
      </c>
      <c r="B4" s="45"/>
    </row>
    <row r="6" spans="1:15" x14ac:dyDescent="0.2">
      <c r="A6" s="46" t="s">
        <v>3</v>
      </c>
      <c r="B6" s="46" t="s">
        <v>12</v>
      </c>
      <c r="C6" s="47" t="s">
        <v>33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24</v>
      </c>
    </row>
    <row r="7" spans="1:15" ht="12.75" customHeight="1" x14ac:dyDescent="0.2">
      <c r="A7" s="62" t="s">
        <v>25</v>
      </c>
      <c r="B7" s="49" t="s">
        <v>4</v>
      </c>
      <c r="C7" s="50">
        <v>1</v>
      </c>
      <c r="D7" s="50"/>
      <c r="E7" s="50">
        <v>1</v>
      </c>
      <c r="F7" s="50">
        <v>1</v>
      </c>
      <c r="G7" s="50">
        <v>3</v>
      </c>
      <c r="H7" s="50"/>
      <c r="I7" s="50">
        <v>3</v>
      </c>
      <c r="J7" s="50">
        <v>1</v>
      </c>
      <c r="K7" s="50">
        <v>6</v>
      </c>
      <c r="L7" s="50">
        <v>10</v>
      </c>
      <c r="M7" s="50">
        <v>36</v>
      </c>
      <c r="N7" s="50">
        <v>161</v>
      </c>
      <c r="O7" s="50">
        <v>223</v>
      </c>
    </row>
    <row r="8" spans="1:15" x14ac:dyDescent="0.2">
      <c r="A8" s="63"/>
      <c r="B8" s="49" t="s">
        <v>5</v>
      </c>
      <c r="C8" s="50">
        <v>269</v>
      </c>
      <c r="D8" s="50">
        <v>42</v>
      </c>
      <c r="E8" s="50">
        <v>47</v>
      </c>
      <c r="F8" s="50">
        <v>63</v>
      </c>
      <c r="G8" s="50">
        <v>85</v>
      </c>
      <c r="H8" s="50">
        <v>65</v>
      </c>
      <c r="I8" s="50">
        <v>57</v>
      </c>
      <c r="J8" s="50">
        <v>70</v>
      </c>
      <c r="K8" s="50">
        <v>77</v>
      </c>
      <c r="L8" s="50">
        <v>102</v>
      </c>
      <c r="M8" s="50">
        <v>112</v>
      </c>
      <c r="N8" s="50">
        <v>63</v>
      </c>
      <c r="O8" s="50">
        <v>1052</v>
      </c>
    </row>
    <row r="9" spans="1:15" x14ac:dyDescent="0.2">
      <c r="A9" s="63"/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>
        <v>5</v>
      </c>
      <c r="N9" s="50">
        <v>16</v>
      </c>
      <c r="O9" s="50">
        <v>21</v>
      </c>
    </row>
    <row r="10" spans="1:15" x14ac:dyDescent="0.2">
      <c r="A10" s="63"/>
      <c r="B10" s="49" t="s">
        <v>7</v>
      </c>
      <c r="C10" s="50">
        <v>57</v>
      </c>
      <c r="D10" s="50">
        <v>10</v>
      </c>
      <c r="E10" s="50">
        <v>11</v>
      </c>
      <c r="F10" s="50">
        <v>7</v>
      </c>
      <c r="G10" s="50">
        <v>6</v>
      </c>
      <c r="H10" s="50">
        <v>12</v>
      </c>
      <c r="I10" s="50">
        <v>10</v>
      </c>
      <c r="J10" s="50">
        <v>11</v>
      </c>
      <c r="K10" s="50">
        <v>9</v>
      </c>
      <c r="L10" s="50">
        <v>10</v>
      </c>
      <c r="M10" s="50">
        <v>8</v>
      </c>
      <c r="N10" s="50">
        <v>8</v>
      </c>
      <c r="O10" s="50">
        <v>159</v>
      </c>
    </row>
    <row r="11" spans="1:15" x14ac:dyDescent="0.2">
      <c r="A11" s="63"/>
      <c r="B11" s="49" t="s">
        <v>8</v>
      </c>
      <c r="C11" s="50"/>
      <c r="D11" s="51"/>
      <c r="E11" s="51"/>
      <c r="F11" s="50"/>
      <c r="G11" s="50"/>
      <c r="H11" s="50"/>
      <c r="I11" s="50">
        <v>2</v>
      </c>
      <c r="J11" s="50"/>
      <c r="K11" s="50"/>
      <c r="L11" s="50"/>
      <c r="M11" s="50">
        <v>2</v>
      </c>
      <c r="N11" s="50"/>
      <c r="O11" s="50">
        <v>4</v>
      </c>
    </row>
    <row r="12" spans="1:15" x14ac:dyDescent="0.2">
      <c r="A12" s="63"/>
      <c r="B12" s="52" t="s">
        <v>9</v>
      </c>
      <c r="C12" s="53">
        <v>327</v>
      </c>
      <c r="D12" s="53">
        <v>52</v>
      </c>
      <c r="E12" s="53">
        <v>59</v>
      </c>
      <c r="F12" s="53">
        <v>71</v>
      </c>
      <c r="G12" s="53">
        <v>94</v>
      </c>
      <c r="H12" s="53">
        <v>77</v>
      </c>
      <c r="I12" s="53">
        <v>72</v>
      </c>
      <c r="J12" s="53">
        <v>82</v>
      </c>
      <c r="K12" s="53">
        <v>92</v>
      </c>
      <c r="L12" s="53">
        <v>122</v>
      </c>
      <c r="M12" s="53">
        <v>163</v>
      </c>
      <c r="N12" s="53">
        <v>248</v>
      </c>
      <c r="O12" s="53">
        <v>1459</v>
      </c>
    </row>
    <row r="13" spans="1:15" x14ac:dyDescent="0.2">
      <c r="A13" s="64"/>
      <c r="B13" s="54" t="s">
        <v>10</v>
      </c>
      <c r="C13" s="55">
        <v>0.224126113776559</v>
      </c>
      <c r="D13" s="55">
        <v>3.5640849897189901E-2</v>
      </c>
      <c r="E13" s="55">
        <v>4.04386566141193E-2</v>
      </c>
      <c r="F13" s="55">
        <v>4.86634681288554E-2</v>
      </c>
      <c r="G13" s="55">
        <v>6.4427690198766305E-2</v>
      </c>
      <c r="H13" s="55">
        <v>5.2775873886223401E-2</v>
      </c>
      <c r="I13" s="55">
        <v>4.9348869088416701E-2</v>
      </c>
      <c r="J13" s="55">
        <v>5.6202878684030198E-2</v>
      </c>
      <c r="K13" s="55">
        <v>6.3056888279643605E-2</v>
      </c>
      <c r="L13" s="55">
        <v>8.3618917066483903E-2</v>
      </c>
      <c r="M13" s="55">
        <v>0.11172035640849901</v>
      </c>
      <c r="N13" s="55">
        <v>0.16997943797121301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26</v>
      </c>
      <c r="B15" s="49" t="s">
        <v>4</v>
      </c>
      <c r="C15" s="50">
        <v>576</v>
      </c>
      <c r="D15" s="50">
        <v>591</v>
      </c>
      <c r="E15" s="50">
        <v>687</v>
      </c>
      <c r="F15" s="50">
        <v>513</v>
      </c>
      <c r="G15" s="50">
        <v>514</v>
      </c>
      <c r="H15" s="50">
        <v>575</v>
      </c>
      <c r="I15" s="50">
        <v>400</v>
      </c>
      <c r="J15" s="50">
        <v>71</v>
      </c>
      <c r="K15" s="50">
        <v>141</v>
      </c>
      <c r="L15" s="50">
        <v>388</v>
      </c>
      <c r="M15" s="50">
        <v>953</v>
      </c>
      <c r="N15" s="50">
        <v>1366</v>
      </c>
      <c r="O15" s="50">
        <v>6775</v>
      </c>
    </row>
    <row r="16" spans="1:15" x14ac:dyDescent="0.2">
      <c r="A16" s="63"/>
      <c r="B16" s="49" t="s">
        <v>5</v>
      </c>
      <c r="C16" s="50">
        <v>2621</v>
      </c>
      <c r="D16" s="50">
        <v>417</v>
      </c>
      <c r="E16" s="50">
        <v>264</v>
      </c>
      <c r="F16" s="50">
        <v>427</v>
      </c>
      <c r="G16" s="50">
        <v>434</v>
      </c>
      <c r="H16" s="50">
        <v>491</v>
      </c>
      <c r="I16" s="50">
        <v>577</v>
      </c>
      <c r="J16" s="50">
        <v>490</v>
      </c>
      <c r="K16" s="50">
        <v>626</v>
      </c>
      <c r="L16" s="50">
        <v>1025</v>
      </c>
      <c r="M16" s="50">
        <v>1000</v>
      </c>
      <c r="N16" s="50">
        <v>511</v>
      </c>
      <c r="O16" s="50">
        <v>8883</v>
      </c>
    </row>
    <row r="17" spans="1:15" x14ac:dyDescent="0.2">
      <c r="A17" s="63"/>
      <c r="B17" s="49" t="s">
        <v>6</v>
      </c>
      <c r="C17" s="50"/>
      <c r="D17" s="50"/>
      <c r="E17" s="50">
        <v>2</v>
      </c>
      <c r="F17" s="50"/>
      <c r="G17" s="50"/>
      <c r="H17" s="50"/>
      <c r="I17" s="50"/>
      <c r="J17" s="50"/>
      <c r="K17" s="50"/>
      <c r="L17" s="50"/>
      <c r="M17" s="50">
        <v>2</v>
      </c>
      <c r="N17" s="50">
        <v>114</v>
      </c>
      <c r="O17" s="50">
        <v>118</v>
      </c>
    </row>
    <row r="18" spans="1:15" x14ac:dyDescent="0.2">
      <c r="A18" s="63"/>
      <c r="B18" s="49" t="s">
        <v>7</v>
      </c>
      <c r="C18" s="50">
        <v>588</v>
      </c>
      <c r="D18" s="50">
        <v>47</v>
      </c>
      <c r="E18" s="50">
        <v>68</v>
      </c>
      <c r="F18" s="50">
        <v>74</v>
      </c>
      <c r="G18" s="50">
        <v>86</v>
      </c>
      <c r="H18" s="50">
        <v>128</v>
      </c>
      <c r="I18" s="50">
        <v>146</v>
      </c>
      <c r="J18" s="50">
        <v>130</v>
      </c>
      <c r="K18" s="50">
        <v>120</v>
      </c>
      <c r="L18" s="50">
        <v>152</v>
      </c>
      <c r="M18" s="50">
        <v>185</v>
      </c>
      <c r="N18" s="50">
        <v>111</v>
      </c>
      <c r="O18" s="50">
        <v>1835</v>
      </c>
    </row>
    <row r="19" spans="1:15" x14ac:dyDescent="0.2">
      <c r="A19" s="63"/>
      <c r="B19" s="49" t="s">
        <v>8</v>
      </c>
      <c r="C19" s="50">
        <v>10</v>
      </c>
      <c r="D19" s="51">
        <v>1</v>
      </c>
      <c r="E19" s="51"/>
      <c r="F19" s="50">
        <v>1</v>
      </c>
      <c r="G19" s="50">
        <v>4</v>
      </c>
      <c r="H19" s="50">
        <v>1</v>
      </c>
      <c r="I19" s="50">
        <v>3</v>
      </c>
      <c r="J19" s="50">
        <v>4</v>
      </c>
      <c r="K19" s="50"/>
      <c r="L19" s="50">
        <v>20</v>
      </c>
      <c r="M19" s="50">
        <v>3</v>
      </c>
      <c r="N19" s="50">
        <v>9</v>
      </c>
      <c r="O19" s="50">
        <v>56</v>
      </c>
    </row>
    <row r="20" spans="1:15" x14ac:dyDescent="0.2">
      <c r="A20" s="63"/>
      <c r="B20" s="52" t="s">
        <v>9</v>
      </c>
      <c r="C20" s="53">
        <v>3795</v>
      </c>
      <c r="D20" s="53">
        <v>1056</v>
      </c>
      <c r="E20" s="53">
        <v>1021</v>
      </c>
      <c r="F20" s="53">
        <v>1015</v>
      </c>
      <c r="G20" s="53">
        <v>1038</v>
      </c>
      <c r="H20" s="53">
        <v>1195</v>
      </c>
      <c r="I20" s="53">
        <v>1126</v>
      </c>
      <c r="J20" s="53">
        <v>695</v>
      </c>
      <c r="K20" s="53">
        <v>887</v>
      </c>
      <c r="L20" s="53">
        <v>1585</v>
      </c>
      <c r="M20" s="53">
        <v>2143</v>
      </c>
      <c r="N20" s="53">
        <v>2111</v>
      </c>
      <c r="O20" s="53">
        <v>17667</v>
      </c>
    </row>
    <row r="21" spans="1:15" x14ac:dyDescent="0.2">
      <c r="A21" s="64"/>
      <c r="B21" s="54" t="s">
        <v>10</v>
      </c>
      <c r="C21" s="55">
        <v>0.2148072677874</v>
      </c>
      <c r="D21" s="55">
        <v>5.9772457123450501E-2</v>
      </c>
      <c r="E21" s="55">
        <v>5.7791362427124002E-2</v>
      </c>
      <c r="F21" s="55">
        <v>5.7451746193468101E-2</v>
      </c>
      <c r="G21" s="55">
        <v>5.8753608422482603E-2</v>
      </c>
      <c r="H21" s="55">
        <v>6.7640233203147104E-2</v>
      </c>
      <c r="I21" s="55">
        <v>6.3734646516103499E-2</v>
      </c>
      <c r="J21" s="55">
        <v>3.9338880398483003E-2</v>
      </c>
      <c r="K21" s="55">
        <v>5.0206599875474101E-2</v>
      </c>
      <c r="L21" s="55">
        <v>8.9715288390785103E-2</v>
      </c>
      <c r="M21" s="55">
        <v>0.12129959812079</v>
      </c>
      <c r="N21" s="55">
        <v>0.119488311541292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27</v>
      </c>
      <c r="B23" s="49" t="s">
        <v>4</v>
      </c>
      <c r="C23" s="50">
        <v>17</v>
      </c>
      <c r="D23" s="50">
        <v>7</v>
      </c>
      <c r="E23" s="50">
        <v>3</v>
      </c>
      <c r="F23" s="50">
        <v>13</v>
      </c>
      <c r="G23" s="50">
        <v>8</v>
      </c>
      <c r="H23" s="50">
        <v>3</v>
      </c>
      <c r="I23" s="50">
        <v>16</v>
      </c>
      <c r="J23" s="50">
        <v>48</v>
      </c>
      <c r="K23" s="50">
        <v>159</v>
      </c>
      <c r="L23" s="50">
        <v>256</v>
      </c>
      <c r="M23" s="50">
        <v>405</v>
      </c>
      <c r="N23" s="50">
        <v>581</v>
      </c>
      <c r="O23" s="50">
        <v>1516</v>
      </c>
    </row>
    <row r="24" spans="1:15" x14ac:dyDescent="0.2">
      <c r="A24" s="63"/>
      <c r="B24" s="49" t="s">
        <v>5</v>
      </c>
      <c r="C24" s="50">
        <v>341</v>
      </c>
      <c r="D24" s="50">
        <v>52</v>
      </c>
      <c r="E24" s="50">
        <v>72</v>
      </c>
      <c r="F24" s="50">
        <v>86</v>
      </c>
      <c r="G24" s="50">
        <v>122</v>
      </c>
      <c r="H24" s="50">
        <v>164</v>
      </c>
      <c r="I24" s="50">
        <v>173</v>
      </c>
      <c r="J24" s="50">
        <v>219</v>
      </c>
      <c r="K24" s="50">
        <v>274</v>
      </c>
      <c r="L24" s="50">
        <v>293</v>
      </c>
      <c r="M24" s="50">
        <v>313</v>
      </c>
      <c r="N24" s="50">
        <v>172</v>
      </c>
      <c r="O24" s="50">
        <v>2281</v>
      </c>
    </row>
    <row r="25" spans="1:15" x14ac:dyDescent="0.2">
      <c r="A25" s="63"/>
      <c r="B25" s="49" t="s">
        <v>6</v>
      </c>
      <c r="C25" s="50">
        <v>1</v>
      </c>
      <c r="D25" s="50"/>
      <c r="E25" s="50"/>
      <c r="F25" s="50"/>
      <c r="G25" s="50"/>
      <c r="H25" s="50"/>
      <c r="I25" s="50"/>
      <c r="J25" s="50"/>
      <c r="K25" s="50"/>
      <c r="L25" s="50">
        <v>2</v>
      </c>
      <c r="M25" s="50">
        <v>7</v>
      </c>
      <c r="N25" s="50">
        <v>64</v>
      </c>
      <c r="O25" s="50">
        <v>74</v>
      </c>
    </row>
    <row r="26" spans="1:15" x14ac:dyDescent="0.2">
      <c r="A26" s="63"/>
      <c r="B26" s="49" t="s">
        <v>7</v>
      </c>
      <c r="C26" s="50">
        <v>166</v>
      </c>
      <c r="D26" s="50">
        <v>13</v>
      </c>
      <c r="E26" s="50">
        <v>13</v>
      </c>
      <c r="F26" s="50">
        <v>15</v>
      </c>
      <c r="G26" s="50">
        <v>22</v>
      </c>
      <c r="H26" s="50">
        <v>30</v>
      </c>
      <c r="I26" s="50">
        <v>22</v>
      </c>
      <c r="J26" s="50">
        <v>27</v>
      </c>
      <c r="K26" s="50">
        <v>35</v>
      </c>
      <c r="L26" s="50">
        <v>32</v>
      </c>
      <c r="M26" s="50">
        <v>41</v>
      </c>
      <c r="N26" s="50">
        <v>36</v>
      </c>
      <c r="O26" s="50">
        <v>452</v>
      </c>
    </row>
    <row r="27" spans="1:15" x14ac:dyDescent="0.2">
      <c r="A27" s="63"/>
      <c r="B27" s="49" t="s">
        <v>8</v>
      </c>
      <c r="C27" s="50">
        <v>15</v>
      </c>
      <c r="D27" s="51">
        <v>1</v>
      </c>
      <c r="E27" s="51">
        <v>3</v>
      </c>
      <c r="F27" s="50"/>
      <c r="G27" s="50">
        <v>2</v>
      </c>
      <c r="H27" s="50">
        <v>2</v>
      </c>
      <c r="I27" s="50">
        <v>2</v>
      </c>
      <c r="J27" s="50">
        <v>5</v>
      </c>
      <c r="K27" s="50">
        <v>2</v>
      </c>
      <c r="L27" s="50">
        <v>2</v>
      </c>
      <c r="M27" s="50">
        <v>8</v>
      </c>
      <c r="N27" s="50">
        <v>3</v>
      </c>
      <c r="O27" s="50">
        <v>45</v>
      </c>
    </row>
    <row r="28" spans="1:15" x14ac:dyDescent="0.2">
      <c r="A28" s="63"/>
      <c r="B28" s="52" t="s">
        <v>9</v>
      </c>
      <c r="C28" s="53">
        <v>540</v>
      </c>
      <c r="D28" s="53">
        <v>73</v>
      </c>
      <c r="E28" s="53">
        <v>91</v>
      </c>
      <c r="F28" s="53">
        <v>114</v>
      </c>
      <c r="G28" s="53">
        <v>154</v>
      </c>
      <c r="H28" s="53">
        <v>199</v>
      </c>
      <c r="I28" s="53">
        <v>213</v>
      </c>
      <c r="J28" s="53">
        <v>299</v>
      </c>
      <c r="K28" s="53">
        <v>470</v>
      </c>
      <c r="L28" s="53">
        <v>585</v>
      </c>
      <c r="M28" s="53">
        <v>774</v>
      </c>
      <c r="N28" s="53">
        <v>856</v>
      </c>
      <c r="O28" s="53">
        <v>4368</v>
      </c>
    </row>
    <row r="29" spans="1:15" x14ac:dyDescent="0.2">
      <c r="A29" s="64"/>
      <c r="B29" s="54" t="s">
        <v>10</v>
      </c>
      <c r="C29" s="55">
        <v>0.12362637362637401</v>
      </c>
      <c r="D29" s="55">
        <v>1.6712454212454202E-2</v>
      </c>
      <c r="E29" s="55">
        <v>2.0833333333333301E-2</v>
      </c>
      <c r="F29" s="55">
        <v>2.60989010989011E-2</v>
      </c>
      <c r="G29" s="55">
        <v>3.5256410256410298E-2</v>
      </c>
      <c r="H29" s="55">
        <v>4.5558608058608098E-2</v>
      </c>
      <c r="I29" s="55">
        <v>4.8763736263736299E-2</v>
      </c>
      <c r="J29" s="55">
        <v>6.8452380952381001E-2</v>
      </c>
      <c r="K29" s="55">
        <v>0.107600732600733</v>
      </c>
      <c r="L29" s="55">
        <v>0.13392857142857101</v>
      </c>
      <c r="M29" s="55">
        <v>0.17719780219780201</v>
      </c>
      <c r="N29" s="55">
        <v>0.195970695970696</v>
      </c>
      <c r="O29" s="55">
        <v>1</v>
      </c>
    </row>
    <row r="30" spans="1:15" x14ac:dyDescent="0.2">
      <c r="C30" s="57"/>
      <c r="D30" s="57"/>
      <c r="E30" s="57"/>
      <c r="F30" s="57"/>
      <c r="G30" s="57"/>
    </row>
    <row r="31" spans="1:15" ht="12.75" customHeight="1" x14ac:dyDescent="0.2">
      <c r="A31" s="62" t="s">
        <v>28</v>
      </c>
      <c r="B31" s="49" t="s">
        <v>4</v>
      </c>
      <c r="C31" s="50">
        <v>22</v>
      </c>
      <c r="D31" s="50">
        <v>1</v>
      </c>
      <c r="E31" s="50">
        <v>5</v>
      </c>
      <c r="F31" s="50">
        <v>1</v>
      </c>
      <c r="G31" s="50">
        <v>1</v>
      </c>
      <c r="H31" s="50">
        <v>5</v>
      </c>
      <c r="I31" s="50">
        <v>4</v>
      </c>
      <c r="J31" s="50">
        <v>14</v>
      </c>
      <c r="K31" s="50">
        <v>23</v>
      </c>
      <c r="L31" s="50">
        <v>82</v>
      </c>
      <c r="M31" s="50">
        <v>252</v>
      </c>
      <c r="N31" s="50">
        <v>566</v>
      </c>
      <c r="O31" s="50">
        <v>976</v>
      </c>
    </row>
    <row r="32" spans="1:15" x14ac:dyDescent="0.2">
      <c r="A32" s="63"/>
      <c r="B32" s="49" t="s">
        <v>5</v>
      </c>
      <c r="C32" s="50">
        <v>454</v>
      </c>
      <c r="D32" s="50">
        <v>64</v>
      </c>
      <c r="E32" s="50">
        <v>91</v>
      </c>
      <c r="F32" s="50">
        <v>117</v>
      </c>
      <c r="G32" s="50">
        <v>185</v>
      </c>
      <c r="H32" s="50">
        <v>189</v>
      </c>
      <c r="I32" s="50">
        <v>207</v>
      </c>
      <c r="J32" s="50">
        <v>193</v>
      </c>
      <c r="K32" s="50">
        <v>285</v>
      </c>
      <c r="L32" s="50">
        <v>358</v>
      </c>
      <c r="M32" s="50">
        <v>328</v>
      </c>
      <c r="N32" s="50">
        <v>164</v>
      </c>
      <c r="O32" s="50">
        <v>2635</v>
      </c>
    </row>
    <row r="33" spans="1:15" x14ac:dyDescent="0.2">
      <c r="A33" s="63"/>
      <c r="B33" s="49" t="s">
        <v>6</v>
      </c>
      <c r="C33" s="50"/>
      <c r="D33" s="50"/>
      <c r="E33" s="50"/>
      <c r="F33" s="50"/>
      <c r="G33" s="50">
        <v>1</v>
      </c>
      <c r="H33" s="50"/>
      <c r="I33" s="50"/>
      <c r="J33" s="50"/>
      <c r="K33" s="50"/>
      <c r="L33" s="50">
        <v>1</v>
      </c>
      <c r="M33" s="50">
        <v>5</v>
      </c>
      <c r="N33" s="50">
        <v>49</v>
      </c>
      <c r="O33" s="50">
        <v>56</v>
      </c>
    </row>
    <row r="34" spans="1:15" x14ac:dyDescent="0.2">
      <c r="A34" s="63"/>
      <c r="B34" s="49" t="s">
        <v>7</v>
      </c>
      <c r="C34" s="50">
        <v>332</v>
      </c>
      <c r="D34" s="50">
        <v>10</v>
      </c>
      <c r="E34" s="50">
        <v>13</v>
      </c>
      <c r="F34" s="50">
        <v>18</v>
      </c>
      <c r="G34" s="50">
        <v>37</v>
      </c>
      <c r="H34" s="50">
        <v>43</v>
      </c>
      <c r="I34" s="50">
        <v>39</v>
      </c>
      <c r="J34" s="50">
        <v>48</v>
      </c>
      <c r="K34" s="50">
        <v>40</v>
      </c>
      <c r="L34" s="50">
        <v>53</v>
      </c>
      <c r="M34" s="50">
        <v>69</v>
      </c>
      <c r="N34" s="50">
        <v>34</v>
      </c>
      <c r="O34" s="50">
        <v>736</v>
      </c>
    </row>
    <row r="35" spans="1:15" x14ac:dyDescent="0.2">
      <c r="A35" s="63"/>
      <c r="B35" s="49" t="s">
        <v>8</v>
      </c>
      <c r="C35" s="50"/>
      <c r="D35" s="51"/>
      <c r="E35" s="51"/>
      <c r="F35" s="50"/>
      <c r="G35" s="50">
        <v>1</v>
      </c>
      <c r="H35" s="50">
        <v>1</v>
      </c>
      <c r="I35" s="50"/>
      <c r="J35" s="50">
        <v>2</v>
      </c>
      <c r="K35" s="50"/>
      <c r="L35" s="50">
        <v>2</v>
      </c>
      <c r="M35" s="50">
        <v>5</v>
      </c>
      <c r="N35" s="50">
        <v>6</v>
      </c>
      <c r="O35" s="50">
        <v>17</v>
      </c>
    </row>
    <row r="36" spans="1:15" x14ac:dyDescent="0.2">
      <c r="A36" s="63"/>
      <c r="B36" s="52" t="s">
        <v>9</v>
      </c>
      <c r="C36" s="53">
        <v>808</v>
      </c>
      <c r="D36" s="53">
        <v>75</v>
      </c>
      <c r="E36" s="53">
        <v>109</v>
      </c>
      <c r="F36" s="53">
        <v>136</v>
      </c>
      <c r="G36" s="53">
        <v>225</v>
      </c>
      <c r="H36" s="53">
        <v>238</v>
      </c>
      <c r="I36" s="53">
        <v>250</v>
      </c>
      <c r="J36" s="53">
        <v>257</v>
      </c>
      <c r="K36" s="53">
        <v>348</v>
      </c>
      <c r="L36" s="53">
        <v>496</v>
      </c>
      <c r="M36" s="53">
        <v>659</v>
      </c>
      <c r="N36" s="53">
        <v>819</v>
      </c>
      <c r="O36" s="53">
        <v>4420</v>
      </c>
    </row>
    <row r="37" spans="1:15" x14ac:dyDescent="0.2">
      <c r="A37" s="64"/>
      <c r="B37" s="54" t="s">
        <v>10</v>
      </c>
      <c r="C37" s="55">
        <v>0.18280542986425299</v>
      </c>
      <c r="D37" s="55">
        <v>1.6968325791855199E-2</v>
      </c>
      <c r="E37" s="55">
        <v>2.4660633484162899E-2</v>
      </c>
      <c r="F37" s="55">
        <v>3.0769230769230799E-2</v>
      </c>
      <c r="G37" s="55">
        <v>5.0904977375565597E-2</v>
      </c>
      <c r="H37" s="55">
        <v>5.3846153846153898E-2</v>
      </c>
      <c r="I37" s="55">
        <v>5.65610859728507E-2</v>
      </c>
      <c r="J37" s="55">
        <v>5.8144796380090499E-2</v>
      </c>
      <c r="K37" s="55">
        <v>7.8733031674208101E-2</v>
      </c>
      <c r="L37" s="55">
        <v>0.112217194570136</v>
      </c>
      <c r="M37" s="55">
        <v>0.149095022624434</v>
      </c>
      <c r="N37" s="55">
        <v>0.185294117647059</v>
      </c>
      <c r="O37" s="55">
        <v>1</v>
      </c>
    </row>
    <row r="39" spans="1:15" x14ac:dyDescent="0.2">
      <c r="A39" s="58" t="s">
        <v>42</v>
      </c>
    </row>
    <row r="40" spans="1:15" x14ac:dyDescent="0.2">
      <c r="A40" s="58" t="s">
        <v>29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F0E74-BC2B-4C0C-9D1F-FE45F30E9F85}"/>
</file>

<file path=customXml/itemProps2.xml><?xml version="1.0" encoding="utf-8"?>
<ds:datastoreItem xmlns:ds="http://schemas.openxmlformats.org/officeDocument/2006/customXml" ds:itemID="{354ECF30-679F-42C3-906D-7F7A5A8DA921}"/>
</file>

<file path=customXml/itemProps3.xml><?xml version="1.0" encoding="utf-8"?>
<ds:datastoreItem xmlns:ds="http://schemas.openxmlformats.org/officeDocument/2006/customXml" ds:itemID="{E3AEBAB3-105E-4D56-9D15-C0C729154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2016-09-26T12:29:30Z</cp:lastPrinted>
  <dcterms:created xsi:type="dcterms:W3CDTF">2016-09-16T07:11:04Z</dcterms:created>
  <dcterms:modified xsi:type="dcterms:W3CDTF">2019-10-01T13:14:45Z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