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3 - Pendenti al 30 settembre 2019\Distretto di CATANIA\"/>
    </mc:Choice>
  </mc:AlternateContent>
  <bookViews>
    <workbookView xWindow="0" yWindow="0" windowWidth="28800" windowHeight="11400"/>
  </bookViews>
  <sheets>
    <sheet name="Flussi " sheetId="2" r:id="rId1"/>
    <sheet name="Variazione pendenti " sheetId="4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'!$A$1:$B$43</definedName>
    <definedName name="_xlnm.Print_Area" localSheetId="1">'Variazione pendenti '!$A$1:$F$16</definedName>
  </definedNames>
  <calcPr calcId="162913"/>
</workbook>
</file>

<file path=xl/calcChain.xml><?xml version="1.0" encoding="utf-8"?>
<calcChain xmlns="http://schemas.openxmlformats.org/spreadsheetml/2006/main">
  <c r="F39" i="2" l="1"/>
  <c r="E41" i="2" s="1"/>
  <c r="E39" i="2"/>
  <c r="D39" i="2"/>
  <c r="C41" i="2" s="1"/>
  <c r="C39" i="2"/>
  <c r="F30" i="2"/>
  <c r="E32" i="2" s="1"/>
  <c r="E30" i="2"/>
  <c r="D30" i="2"/>
  <c r="C30" i="2"/>
  <c r="F21" i="2"/>
  <c r="E23" i="2" s="1"/>
  <c r="E21" i="2"/>
  <c r="D21" i="2"/>
  <c r="C21" i="2"/>
  <c r="F12" i="2"/>
  <c r="E12" i="2"/>
  <c r="D12" i="2"/>
  <c r="C12" i="2"/>
  <c r="C14" i="2" s="1"/>
  <c r="E14" i="2" l="1"/>
  <c r="C23" i="2"/>
  <c r="C32" i="2"/>
  <c r="G30" i="2" l="1"/>
  <c r="H30" i="2"/>
  <c r="H39" i="2" l="1"/>
  <c r="G39" i="2"/>
  <c r="G32" i="2"/>
  <c r="H21" i="2"/>
  <c r="G21" i="2"/>
  <c r="H12" i="2"/>
  <c r="G12" i="2"/>
  <c r="G41" i="2" l="1"/>
  <c r="G14" i="2"/>
  <c r="G23" i="2"/>
  <c r="F13" i="4" l="1"/>
  <c r="F11" i="4"/>
  <c r="F9" i="4"/>
  <c r="F7" i="4"/>
</calcChain>
</file>

<file path=xl/sharedStrings.xml><?xml version="1.0" encoding="utf-8"?>
<sst xmlns="http://schemas.openxmlformats.org/spreadsheetml/2006/main" count="119" uniqueCount="43">
  <si>
    <t>Distretto di Catania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</si>
  <si>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</si>
  <si>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</si>
  <si>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</si>
  <si>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</si>
  <si>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</si>
  <si>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</si>
  <si>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</si>
  <si>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</si>
  <si>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</si>
  <si>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</si>
  <si>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</si>
  <si>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</si>
  <si>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</si>
  <si>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</si>
  <si>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</si>
  <si>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</si>
  <si>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</si>
  <si>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</si>
  <si>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</si>
  <si>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Catania</t>
  </si>
  <si>
    <t>Tribunale Ordinario di Caltagirone</t>
  </si>
  <si>
    <t>Tribunale Ordinario di Ragusa</t>
  </si>
  <si>
    <t>Tribunale Ordinario di Siracusa</t>
  </si>
  <si>
    <t>TOTALE</t>
  </si>
  <si>
    <t>Circondario di Tribunale Ordinario di Caltagirone</t>
  </si>
  <si>
    <t>Circondario di Tribunale Ordinario di Catania</t>
  </si>
  <si>
    <t>Circondario di Tribunale Ordinario di Ragusa</t>
  </si>
  <si>
    <t>Circondario di Tribunale Ordinario di Siracusa</t>
  </si>
  <si>
    <t>Fonte: Dipartimento dell'organizzazione giudiziaria, del personale e dei servizi - Direzione Generale di Statistica e Analisi Organizzativa</t>
  </si>
  <si>
    <t>Variazione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</si>
  <si>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</si>
  <si>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</si>
  <si>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</si>
  <si>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</si>
  <si>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</si>
  <si>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</si>
  <si>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</si>
  <si>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</si>
  <si>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</si>
  <si>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Anni 2017 - 30 settembre 2019</t>
  </si>
  <si>
    <t>Iscritti 
gen-set 2019</t>
  </si>
  <si>
    <t>Definiti 
gen-set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</si>
</sst>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4" fillId="0" borderId="1" xfId="1" applyFont="1" applyBorder="1"/>
    <xf numFmtId="0" fontId="17" fillId="0" borderId="3" xfId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4" fillId="0" borderId="0" xfId="0" applyFont="1"/>
    <xf numFmtId="3" fontId="14" fillId="0" borderId="1" xfId="0" applyNumberFormat="1" applyFont="1" applyBorder="1"/>
    <xf numFmtId="3" fontId="16" fillId="0" borderId="3" xfId="0" applyNumberFormat="1" applyFont="1" applyBorder="1"/>
    <xf numFmtId="3" fontId="14" fillId="0" borderId="0" xfId="0" applyNumberFormat="1" applyFont="1" applyBorder="1"/>
    <xf numFmtId="3" fontId="14" fillId="0" borderId="0" xfId="0" applyNumberFormat="1" applyFont="1"/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3" fontId="0" fillId="0" borderId="0" xfId="0" applyNumberForma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3" xfId="21" applyFont="1" applyBorder="1"/>
    <xf numFmtId="3" fontId="17" fillId="0" borderId="3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2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workbookViewId="0">
      <selection activeCell="G34" sqref="G34:H38"/>
    </sheetView>
  </sheetViews>
  <sheetFormatPr defaultColWidth="9.140625" defaultRowHeight="12.75" x14ac:dyDescent="0.2"/>
  <cols>
    <col min="1" max="1" width="19.42578125" style="13" customWidth="1"/>
    <col min="2" max="2" width="33" style="2" customWidth="1"/>
    <col min="3" max="3" width="9.140625" style="28"/>
    <col min="4" max="4" width="9.140625" style="28" customWidth="1"/>
    <col min="5" max="5" width="9.140625" style="28"/>
    <col min="6" max="6" width="9.140625" style="28" customWidth="1"/>
    <col min="7" max="7" width="9.140625" style="28"/>
    <col min="8" max="8" width="9.140625" style="28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40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34" t="s">
        <v>31</v>
      </c>
      <c r="D6" s="34" t="s">
        <v>32</v>
      </c>
      <c r="E6" s="34" t="s">
        <v>35</v>
      </c>
      <c r="F6" s="34" t="s">
        <v>36</v>
      </c>
      <c r="G6" s="34" t="s">
        <v>41</v>
      </c>
      <c r="H6" s="34" t="s">
        <v>42</v>
      </c>
    </row>
    <row r="7" spans="1:8" x14ac:dyDescent="0.2">
      <c r="A7" s="60" t="s">
        <v>21</v>
      </c>
      <c r="B7" s="7" t="s">
        <v>4</v>
      </c>
      <c r="C7" s="29">
        <v>461</v>
      </c>
      <c r="D7" s="29">
        <v>609</v>
      </c>
      <c r="E7" s="29">
        <v>548</v>
      </c>
      <c r="F7" s="29">
        <v>544</v>
      </c>
      <c r="G7" s="29">
        <v>482</v>
      </c>
      <c r="H7" s="29">
        <v>490</v>
      </c>
    </row>
    <row r="8" spans="1:8" x14ac:dyDescent="0.2">
      <c r="A8" s="60" t="s">
        <v>13</v>
      </c>
      <c r="B8" s="7" t="s">
        <v>5</v>
      </c>
      <c r="C8" s="29">
        <v>170</v>
      </c>
      <c r="D8" s="29">
        <v>230</v>
      </c>
      <c r="E8" s="29">
        <v>148</v>
      </c>
      <c r="F8" s="29">
        <v>219</v>
      </c>
      <c r="G8" s="29">
        <v>90</v>
      </c>
      <c r="H8" s="29">
        <v>132</v>
      </c>
    </row>
    <row r="9" spans="1:8" x14ac:dyDescent="0.2">
      <c r="A9" s="60" t="s">
        <v>13</v>
      </c>
      <c r="B9" s="7" t="s">
        <v>6</v>
      </c>
      <c r="C9" s="29">
        <v>29</v>
      </c>
      <c r="D9" s="29">
        <v>33</v>
      </c>
      <c r="E9" s="29">
        <v>45</v>
      </c>
      <c r="F9" s="29">
        <v>42</v>
      </c>
      <c r="G9" s="29">
        <v>37</v>
      </c>
      <c r="H9" s="29">
        <v>38</v>
      </c>
    </row>
    <row r="10" spans="1:8" x14ac:dyDescent="0.2">
      <c r="A10" s="60" t="s">
        <v>13</v>
      </c>
      <c r="B10" s="7" t="s">
        <v>14</v>
      </c>
      <c r="C10" s="29">
        <v>10</v>
      </c>
      <c r="D10" s="29">
        <v>18</v>
      </c>
      <c r="E10" s="29">
        <v>8</v>
      </c>
      <c r="F10" s="29">
        <v>23</v>
      </c>
      <c r="G10" s="29">
        <v>16</v>
      </c>
      <c r="H10" s="29">
        <v>17</v>
      </c>
    </row>
    <row r="11" spans="1:8" x14ac:dyDescent="0.2">
      <c r="A11" s="60" t="s">
        <v>13</v>
      </c>
      <c r="B11" s="7" t="s">
        <v>8</v>
      </c>
      <c r="C11" s="29">
        <v>0</v>
      </c>
      <c r="D11" s="29">
        <v>1</v>
      </c>
      <c r="E11" s="29">
        <v>4</v>
      </c>
      <c r="F11" s="29">
        <v>1</v>
      </c>
      <c r="G11" s="29">
        <v>0</v>
      </c>
      <c r="H11" s="29">
        <v>1</v>
      </c>
    </row>
    <row r="12" spans="1:8" x14ac:dyDescent="0.2">
      <c r="A12" s="60"/>
      <c r="B12" s="8" t="s">
        <v>15</v>
      </c>
      <c r="C12" s="30">
        <f t="shared" ref="C12:D12" si="0">SUM(C7:C11)</f>
        <v>670</v>
      </c>
      <c r="D12" s="30">
        <f t="shared" si="0"/>
        <v>891</v>
      </c>
      <c r="E12" s="30">
        <f>SUM(E7:E11)</f>
        <v>753</v>
      </c>
      <c r="F12" s="30">
        <f>SUM(F7:F11)</f>
        <v>829</v>
      </c>
      <c r="G12" s="30">
        <f t="shared" ref="G12:H12" si="1">SUM(G7:G11)</f>
        <v>625</v>
      </c>
      <c r="H12" s="30">
        <f t="shared" si="1"/>
        <v>678</v>
      </c>
    </row>
    <row r="13" spans="1:8" ht="7.15" customHeight="1" x14ac:dyDescent="0.2">
      <c r="A13" s="9"/>
      <c r="B13" s="10"/>
      <c r="C13" s="31"/>
      <c r="D13" s="31"/>
      <c r="E13" s="31"/>
      <c r="F13" s="31"/>
      <c r="G13" s="31"/>
      <c r="H13" s="31"/>
    </row>
    <row r="14" spans="1:8" ht="13.5" customHeight="1" x14ac:dyDescent="0.2">
      <c r="A14" s="9"/>
      <c r="B14" s="12" t="s">
        <v>16</v>
      </c>
      <c r="C14" s="58">
        <f>D12/C12</f>
        <v>1.3298507462686566</v>
      </c>
      <c r="D14" s="59"/>
      <c r="E14" s="58">
        <f>F12/E12</f>
        <v>1.1009296148738379</v>
      </c>
      <c r="F14" s="59"/>
      <c r="G14" s="58">
        <f>H12/G12</f>
        <v>1.0848</v>
      </c>
      <c r="H14" s="59"/>
    </row>
    <row r="15" spans="1:8" x14ac:dyDescent="0.2">
      <c r="C15" s="32"/>
      <c r="D15" s="32"/>
      <c r="E15" s="32"/>
      <c r="F15" s="32"/>
      <c r="G15" s="32"/>
      <c r="H15" s="32"/>
    </row>
    <row r="16" spans="1:8" x14ac:dyDescent="0.2">
      <c r="A16" s="60" t="s">
        <v>20</v>
      </c>
      <c r="B16" s="7" t="s">
        <v>4</v>
      </c>
      <c r="C16" s="29">
        <v>4999</v>
      </c>
      <c r="D16" s="29">
        <v>4938</v>
      </c>
      <c r="E16" s="29">
        <v>4825</v>
      </c>
      <c r="F16" s="29">
        <v>5687</v>
      </c>
      <c r="G16" s="29">
        <v>3934</v>
      </c>
      <c r="H16" s="29">
        <v>4210</v>
      </c>
    </row>
    <row r="17" spans="1:8" x14ac:dyDescent="0.2">
      <c r="A17" s="60" t="s">
        <v>17</v>
      </c>
      <c r="B17" s="7" t="s">
        <v>5</v>
      </c>
      <c r="C17" s="29">
        <v>1469</v>
      </c>
      <c r="D17" s="29">
        <v>1239</v>
      </c>
      <c r="E17" s="29">
        <v>1167</v>
      </c>
      <c r="F17" s="29">
        <v>1271</v>
      </c>
      <c r="G17" s="29">
        <v>762</v>
      </c>
      <c r="H17" s="29">
        <v>1054</v>
      </c>
    </row>
    <row r="18" spans="1:8" x14ac:dyDescent="0.2">
      <c r="A18" s="60" t="s">
        <v>17</v>
      </c>
      <c r="B18" s="7" t="s">
        <v>6</v>
      </c>
      <c r="C18" s="29">
        <v>572</v>
      </c>
      <c r="D18" s="29">
        <v>615</v>
      </c>
      <c r="E18" s="29">
        <v>566</v>
      </c>
      <c r="F18" s="29">
        <v>574</v>
      </c>
      <c r="G18" s="29">
        <v>421</v>
      </c>
      <c r="H18" s="29">
        <v>440</v>
      </c>
    </row>
    <row r="19" spans="1:8" x14ac:dyDescent="0.2">
      <c r="A19" s="60" t="s">
        <v>17</v>
      </c>
      <c r="B19" s="7" t="s">
        <v>14</v>
      </c>
      <c r="C19" s="29">
        <v>175</v>
      </c>
      <c r="D19" s="29">
        <v>171</v>
      </c>
      <c r="E19" s="29">
        <v>193</v>
      </c>
      <c r="F19" s="29">
        <v>134</v>
      </c>
      <c r="G19" s="29">
        <v>150</v>
      </c>
      <c r="H19" s="29">
        <v>133</v>
      </c>
    </row>
    <row r="20" spans="1:8" x14ac:dyDescent="0.2">
      <c r="A20" s="60" t="s">
        <v>17</v>
      </c>
      <c r="B20" s="7" t="s">
        <v>8</v>
      </c>
      <c r="C20" s="29">
        <v>34</v>
      </c>
      <c r="D20" s="29">
        <v>18</v>
      </c>
      <c r="E20" s="29">
        <v>14</v>
      </c>
      <c r="F20" s="29">
        <v>26</v>
      </c>
      <c r="G20" s="29">
        <v>15</v>
      </c>
      <c r="H20" s="29">
        <v>10</v>
      </c>
    </row>
    <row r="21" spans="1:8" x14ac:dyDescent="0.2">
      <c r="A21" s="60"/>
      <c r="B21" s="8" t="s">
        <v>15</v>
      </c>
      <c r="C21" s="30">
        <f t="shared" ref="C21:F21" si="2">SUM(C16:C20)</f>
        <v>7249</v>
      </c>
      <c r="D21" s="30">
        <f t="shared" si="2"/>
        <v>6981</v>
      </c>
      <c r="E21" s="30">
        <f t="shared" si="2"/>
        <v>6765</v>
      </c>
      <c r="F21" s="30">
        <f t="shared" si="2"/>
        <v>7692</v>
      </c>
      <c r="G21" s="30">
        <f t="shared" ref="G21:H21" si="3">SUM(G16:G20)</f>
        <v>5282</v>
      </c>
      <c r="H21" s="30">
        <f t="shared" si="3"/>
        <v>5847</v>
      </c>
    </row>
    <row r="22" spans="1:8" ht="7.15" customHeight="1" x14ac:dyDescent="0.2">
      <c r="A22" s="9"/>
      <c r="B22" s="10"/>
      <c r="C22" s="31"/>
      <c r="D22" s="31"/>
      <c r="E22" s="31"/>
      <c r="F22" s="31"/>
      <c r="G22" s="31"/>
      <c r="H22" s="31"/>
    </row>
    <row r="23" spans="1:8" x14ac:dyDescent="0.2">
      <c r="A23" s="9"/>
      <c r="B23" s="12" t="s">
        <v>16</v>
      </c>
      <c r="C23" s="58">
        <f>D21/C21</f>
        <v>0.96302938336322252</v>
      </c>
      <c r="D23" s="59"/>
      <c r="E23" s="58">
        <f>F21/E21</f>
        <v>1.1370288248337028</v>
      </c>
      <c r="F23" s="59"/>
      <c r="G23" s="58">
        <f>H21/G21</f>
        <v>1.1069670579326012</v>
      </c>
      <c r="H23" s="59"/>
    </row>
    <row r="24" spans="1:8" x14ac:dyDescent="0.2">
      <c r="C24" s="32"/>
      <c r="D24" s="32"/>
      <c r="E24" s="32"/>
      <c r="F24" s="32"/>
      <c r="G24" s="32"/>
      <c r="H24" s="32"/>
    </row>
    <row r="25" spans="1:8" x14ac:dyDescent="0.2">
      <c r="A25" s="60" t="s">
        <v>22</v>
      </c>
      <c r="B25" s="7" t="s">
        <v>4</v>
      </c>
      <c r="C25" s="29">
        <v>1576</v>
      </c>
      <c r="D25" s="29">
        <v>1475</v>
      </c>
      <c r="E25" s="29">
        <v>1587</v>
      </c>
      <c r="F25" s="29">
        <v>1647</v>
      </c>
      <c r="G25" s="29">
        <v>1231</v>
      </c>
      <c r="H25" s="29">
        <v>1135</v>
      </c>
    </row>
    <row r="26" spans="1:8" x14ac:dyDescent="0.2">
      <c r="A26" s="60"/>
      <c r="B26" s="7" t="s">
        <v>5</v>
      </c>
      <c r="C26" s="29">
        <v>558</v>
      </c>
      <c r="D26" s="29">
        <v>770</v>
      </c>
      <c r="E26" s="29">
        <v>433</v>
      </c>
      <c r="F26" s="29">
        <v>920</v>
      </c>
      <c r="G26" s="29">
        <v>314</v>
      </c>
      <c r="H26" s="29">
        <v>641</v>
      </c>
    </row>
    <row r="27" spans="1:8" x14ac:dyDescent="0.2">
      <c r="A27" s="60"/>
      <c r="B27" s="7" t="s">
        <v>6</v>
      </c>
      <c r="C27" s="29">
        <v>174</v>
      </c>
      <c r="D27" s="29">
        <v>204</v>
      </c>
      <c r="E27" s="29">
        <v>150</v>
      </c>
      <c r="F27" s="29">
        <v>146</v>
      </c>
      <c r="G27" s="29">
        <v>138</v>
      </c>
      <c r="H27" s="29">
        <v>132</v>
      </c>
    </row>
    <row r="28" spans="1:8" x14ac:dyDescent="0.2">
      <c r="A28" s="60"/>
      <c r="B28" s="7" t="s">
        <v>14</v>
      </c>
      <c r="C28" s="29">
        <v>55</v>
      </c>
      <c r="D28" s="29">
        <v>83</v>
      </c>
      <c r="E28" s="29">
        <v>56</v>
      </c>
      <c r="F28" s="29">
        <v>83</v>
      </c>
      <c r="G28" s="29">
        <v>56</v>
      </c>
      <c r="H28" s="29">
        <v>65</v>
      </c>
    </row>
    <row r="29" spans="1:8" x14ac:dyDescent="0.2">
      <c r="A29" s="60"/>
      <c r="B29" s="7" t="s">
        <v>8</v>
      </c>
      <c r="C29" s="29">
        <v>21</v>
      </c>
      <c r="D29" s="29">
        <v>19</v>
      </c>
      <c r="E29" s="29">
        <v>19</v>
      </c>
      <c r="F29" s="29">
        <v>19</v>
      </c>
      <c r="G29" s="29">
        <v>7</v>
      </c>
      <c r="H29" s="29">
        <v>6</v>
      </c>
    </row>
    <row r="30" spans="1:8" x14ac:dyDescent="0.2">
      <c r="A30" s="60"/>
      <c r="B30" s="8" t="s">
        <v>15</v>
      </c>
      <c r="C30" s="30">
        <f t="shared" ref="C30:F30" si="4">SUM(C25:C29)</f>
        <v>2384</v>
      </c>
      <c r="D30" s="30">
        <f t="shared" si="4"/>
        <v>2551</v>
      </c>
      <c r="E30" s="30">
        <f t="shared" si="4"/>
        <v>2245</v>
      </c>
      <c r="F30" s="30">
        <f t="shared" si="4"/>
        <v>2815</v>
      </c>
      <c r="G30" s="30">
        <f t="shared" ref="G30:H30" si="5">SUM(G25:G29)</f>
        <v>1746</v>
      </c>
      <c r="H30" s="30">
        <f t="shared" si="5"/>
        <v>1979</v>
      </c>
    </row>
    <row r="31" spans="1:8" ht="7.15" customHeight="1" x14ac:dyDescent="0.2">
      <c r="A31" s="9"/>
      <c r="B31" s="10"/>
      <c r="C31" s="31"/>
      <c r="D31" s="31"/>
      <c r="E31" s="31"/>
      <c r="F31" s="31"/>
      <c r="G31" s="31"/>
      <c r="H31" s="31"/>
    </row>
    <row r="32" spans="1:8" x14ac:dyDescent="0.2">
      <c r="A32" s="9"/>
      <c r="B32" s="12" t="s">
        <v>16</v>
      </c>
      <c r="C32" s="58">
        <f>D30/C30</f>
        <v>1.0700503355704698</v>
      </c>
      <c r="D32" s="59"/>
      <c r="E32" s="58">
        <f>F30/E30</f>
        <v>1.2538975501113585</v>
      </c>
      <c r="F32" s="59"/>
      <c r="G32" s="58">
        <f>H30/G30</f>
        <v>1.1334478808705613</v>
      </c>
      <c r="H32" s="59"/>
    </row>
    <row r="33" spans="1:8" x14ac:dyDescent="0.2">
      <c r="C33" s="32"/>
      <c r="D33" s="32"/>
      <c r="E33" s="32"/>
      <c r="F33" s="32"/>
      <c r="G33" s="32"/>
      <c r="H33" s="32"/>
    </row>
    <row r="34" spans="1:8" x14ac:dyDescent="0.2">
      <c r="A34" s="60" t="s">
        <v>23</v>
      </c>
      <c r="B34" s="7" t="s">
        <v>4</v>
      </c>
      <c r="C34" s="29">
        <v>2008</v>
      </c>
      <c r="D34" s="29">
        <v>1928</v>
      </c>
      <c r="E34" s="29">
        <v>2136</v>
      </c>
      <c r="F34" s="29">
        <v>2180</v>
      </c>
      <c r="G34" s="29">
        <v>1543</v>
      </c>
      <c r="H34" s="29">
        <v>1586</v>
      </c>
    </row>
    <row r="35" spans="1:8" x14ac:dyDescent="0.2">
      <c r="A35" s="60" t="s">
        <v>18</v>
      </c>
      <c r="B35" s="7" t="s">
        <v>5</v>
      </c>
      <c r="C35" s="29">
        <v>545</v>
      </c>
      <c r="D35" s="29">
        <v>507</v>
      </c>
      <c r="E35" s="29">
        <v>453</v>
      </c>
      <c r="F35" s="29">
        <v>613</v>
      </c>
      <c r="G35" s="29">
        <v>257</v>
      </c>
      <c r="H35" s="29">
        <v>496</v>
      </c>
    </row>
    <row r="36" spans="1:8" x14ac:dyDescent="0.2">
      <c r="A36" s="60" t="s">
        <v>18</v>
      </c>
      <c r="B36" s="7" t="s">
        <v>6</v>
      </c>
      <c r="C36" s="29">
        <v>188</v>
      </c>
      <c r="D36" s="29">
        <v>189</v>
      </c>
      <c r="E36" s="29">
        <v>235</v>
      </c>
      <c r="F36" s="29">
        <v>228</v>
      </c>
      <c r="G36" s="29">
        <v>112</v>
      </c>
      <c r="H36" s="29">
        <v>131</v>
      </c>
    </row>
    <row r="37" spans="1:8" x14ac:dyDescent="0.2">
      <c r="A37" s="60" t="s">
        <v>18</v>
      </c>
      <c r="B37" s="7" t="s">
        <v>14</v>
      </c>
      <c r="C37" s="29">
        <v>69</v>
      </c>
      <c r="D37" s="29">
        <v>140</v>
      </c>
      <c r="E37" s="29">
        <v>72</v>
      </c>
      <c r="F37" s="29">
        <v>126</v>
      </c>
      <c r="G37" s="29">
        <v>48</v>
      </c>
      <c r="H37" s="29">
        <v>76</v>
      </c>
    </row>
    <row r="38" spans="1:8" x14ac:dyDescent="0.2">
      <c r="A38" s="60" t="s">
        <v>18</v>
      </c>
      <c r="B38" s="7" t="s">
        <v>8</v>
      </c>
      <c r="C38" s="29">
        <v>16</v>
      </c>
      <c r="D38" s="29">
        <v>5</v>
      </c>
      <c r="E38" s="29">
        <v>9</v>
      </c>
      <c r="F38" s="29">
        <v>14</v>
      </c>
      <c r="G38" s="29">
        <v>8</v>
      </c>
      <c r="H38" s="29">
        <v>6</v>
      </c>
    </row>
    <row r="39" spans="1:8" x14ac:dyDescent="0.2">
      <c r="A39" s="60"/>
      <c r="B39" s="8" t="s">
        <v>15</v>
      </c>
      <c r="C39" s="30">
        <f t="shared" ref="C39:F39" si="6">SUM(C34:C38)</f>
        <v>2826</v>
      </c>
      <c r="D39" s="30">
        <f t="shared" si="6"/>
        <v>2769</v>
      </c>
      <c r="E39" s="30">
        <f t="shared" si="6"/>
        <v>2905</v>
      </c>
      <c r="F39" s="30">
        <f t="shared" si="6"/>
        <v>3161</v>
      </c>
      <c r="G39" s="30">
        <f t="shared" ref="G39:H39" si="7">SUM(G34:G38)</f>
        <v>1968</v>
      </c>
      <c r="H39" s="30">
        <f t="shared" si="7"/>
        <v>2295</v>
      </c>
    </row>
    <row r="40" spans="1:8" ht="7.15" customHeight="1" x14ac:dyDescent="0.2">
      <c r="A40" s="9"/>
      <c r="B40" s="10"/>
      <c r="C40" s="31"/>
      <c r="D40" s="31"/>
      <c r="E40" s="31"/>
      <c r="F40" s="31"/>
      <c r="G40" s="31"/>
      <c r="H40" s="31"/>
    </row>
    <row r="41" spans="1:8" x14ac:dyDescent="0.2">
      <c r="A41" s="9"/>
      <c r="B41" s="12" t="s">
        <v>16</v>
      </c>
      <c r="C41" s="58">
        <f>D39/C39</f>
        <v>0.97983014861995754</v>
      </c>
      <c r="D41" s="59"/>
      <c r="E41" s="58">
        <f>F39/E39</f>
        <v>1.0881239242685026</v>
      </c>
      <c r="F41" s="59"/>
      <c r="G41" s="58">
        <f>H39/G39</f>
        <v>1.1661585365853659</v>
      </c>
      <c r="H41" s="59"/>
    </row>
    <row r="42" spans="1:8" ht="19.5" customHeight="1" x14ac:dyDescent="0.2">
      <c r="A42" s="57" t="s">
        <v>38</v>
      </c>
      <c r="C42" s="32"/>
      <c r="D42" s="32"/>
      <c r="E42" s="32"/>
      <c r="F42" s="32"/>
      <c r="G42" s="32"/>
      <c r="H42" s="32"/>
    </row>
    <row r="43" spans="1:8" x14ac:dyDescent="0.2">
      <c r="A43" s="57" t="s">
        <v>29</v>
      </c>
      <c r="C43" s="31"/>
      <c r="D43" s="31"/>
      <c r="E43" s="31"/>
      <c r="F43" s="31"/>
      <c r="G43" s="31"/>
      <c r="H43" s="31"/>
    </row>
  </sheetData>
  <mergeCells count="16">
    <mergeCell ref="A25:A30"/>
    <mergeCell ref="A34:A39"/>
    <mergeCell ref="A7:A12"/>
    <mergeCell ref="A16:A21"/>
    <mergeCell ref="G14:H14"/>
    <mergeCell ref="G23:H23"/>
    <mergeCell ref="G32:H32"/>
    <mergeCell ref="G41:H41"/>
    <mergeCell ref="C14:D14"/>
    <mergeCell ref="E14:F14"/>
    <mergeCell ref="C23:D23"/>
    <mergeCell ref="E23:F23"/>
    <mergeCell ref="C32:D32"/>
    <mergeCell ref="E32:F32"/>
    <mergeCell ref="C41:D41"/>
    <mergeCell ref="E41:F41"/>
  </mergeCells>
  <conditionalFormatting sqref="G14:H14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23:H23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G32:H32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G41:H41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C14:D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23:D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C32:D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C41:D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E14:F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E23:F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32:F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E41:F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D14" sqref="D14"/>
    </sheetView>
  </sheetViews>
  <sheetFormatPr defaultColWidth="9.140625" defaultRowHeight="12.75" x14ac:dyDescent="0.2"/>
  <cols>
    <col min="1" max="1" width="24.42578125" style="13" customWidth="1"/>
    <col min="2" max="2" width="40.28515625" style="2" customWidth="1"/>
    <col min="3" max="3" width="12.140625" style="2" customWidth="1"/>
    <col min="4" max="4" width="12" style="2" customWidth="1"/>
    <col min="5" max="5" width="3" style="15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19</v>
      </c>
    </row>
    <row r="3" spans="1:7" x14ac:dyDescent="0.2">
      <c r="A3" s="4" t="s">
        <v>2</v>
      </c>
      <c r="B3" s="5"/>
      <c r="E3" s="2"/>
    </row>
    <row r="4" spans="1:7" x14ac:dyDescent="0.2">
      <c r="A4" s="43" t="s">
        <v>37</v>
      </c>
      <c r="B4" s="5"/>
      <c r="E4" s="2"/>
    </row>
    <row r="5" spans="1:7" s="5" customFormat="1" x14ac:dyDescent="0.2">
      <c r="A5" s="4"/>
      <c r="E5" s="16"/>
    </row>
    <row r="6" spans="1:7" ht="44.25" customHeight="1" x14ac:dyDescent="0.2">
      <c r="A6" s="6" t="s">
        <v>3</v>
      </c>
      <c r="B6" s="6" t="s">
        <v>12</v>
      </c>
      <c r="C6" s="35" t="s">
        <v>34</v>
      </c>
      <c r="D6" s="17" t="s">
        <v>39</v>
      </c>
      <c r="E6" s="18"/>
      <c r="F6" s="34" t="s">
        <v>30</v>
      </c>
    </row>
    <row r="7" spans="1:7" s="24" customFormat="1" ht="27" customHeight="1" x14ac:dyDescent="0.2">
      <c r="A7" s="19" t="s">
        <v>21</v>
      </c>
      <c r="B7" s="20" t="s">
        <v>15</v>
      </c>
      <c r="C7" s="36">
        <v>1645</v>
      </c>
      <c r="D7" s="21">
        <v>1438</v>
      </c>
      <c r="E7" s="22"/>
      <c r="F7" s="23">
        <f>(D7-C7)/C7</f>
        <v>-0.12583586626139817</v>
      </c>
      <c r="G7" s="39"/>
    </row>
    <row r="8" spans="1:7" ht="14.45" customHeight="1" x14ac:dyDescent="0.2">
      <c r="A8" s="25"/>
      <c r="B8" s="10"/>
      <c r="C8" s="37"/>
      <c r="D8" s="26"/>
      <c r="E8" s="26"/>
      <c r="F8" s="27"/>
      <c r="G8" s="39"/>
    </row>
    <row r="9" spans="1:7" ht="27" customHeight="1" x14ac:dyDescent="0.2">
      <c r="A9" s="19" t="s">
        <v>20</v>
      </c>
      <c r="B9" s="20" t="s">
        <v>15</v>
      </c>
      <c r="C9" s="36">
        <v>18572</v>
      </c>
      <c r="D9" s="21">
        <v>17038</v>
      </c>
      <c r="E9" s="22"/>
      <c r="F9" s="23">
        <f>(D9-C9)/C9</f>
        <v>-8.259745853973724E-2</v>
      </c>
      <c r="G9" s="39"/>
    </row>
    <row r="10" spans="1:7" x14ac:dyDescent="0.2">
      <c r="C10" s="38"/>
      <c r="D10" s="14"/>
      <c r="E10" s="11"/>
      <c r="F10" s="14"/>
      <c r="G10" s="39"/>
    </row>
    <row r="11" spans="1:7" s="24" customFormat="1" ht="27" customHeight="1" x14ac:dyDescent="0.2">
      <c r="A11" s="19" t="s">
        <v>22</v>
      </c>
      <c r="B11" s="20" t="s">
        <v>15</v>
      </c>
      <c r="C11" s="36">
        <v>4694</v>
      </c>
      <c r="D11" s="21">
        <v>4453</v>
      </c>
      <c r="E11" s="22"/>
      <c r="F11" s="23">
        <f>(D11-C11)/C11</f>
        <v>-5.1342138900724331E-2</v>
      </c>
    </row>
    <row r="12" spans="1:7" x14ac:dyDescent="0.2">
      <c r="C12" s="38"/>
      <c r="D12" s="14"/>
      <c r="E12" s="11"/>
    </row>
    <row r="13" spans="1:7" s="24" customFormat="1" ht="27" customHeight="1" x14ac:dyDescent="0.2">
      <c r="A13" s="19" t="s">
        <v>23</v>
      </c>
      <c r="B13" s="20" t="s">
        <v>15</v>
      </c>
      <c r="C13" s="36">
        <v>4544</v>
      </c>
      <c r="D13" s="21">
        <v>4457</v>
      </c>
      <c r="E13" s="22"/>
      <c r="F13" s="23">
        <f>(D13-C13)/C13</f>
        <v>-1.9146126760563379E-2</v>
      </c>
    </row>
    <row r="14" spans="1:7" x14ac:dyDescent="0.2">
      <c r="C14" s="14"/>
      <c r="D14" s="14"/>
      <c r="E14" s="11"/>
    </row>
    <row r="15" spans="1:7" x14ac:dyDescent="0.2">
      <c r="A15" s="57" t="s">
        <v>38</v>
      </c>
    </row>
    <row r="16" spans="1:7" x14ac:dyDescent="0.2">
      <c r="A16" s="57" t="s">
        <v>29</v>
      </c>
    </row>
  </sheetData>
  <conditionalFormatting sqref="F7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3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55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9.140625" style="41" customWidth="1"/>
    <col min="14" max="14" width="10.7109375" style="41" bestFit="1" customWidth="1"/>
    <col min="15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37</v>
      </c>
      <c r="B4" s="44"/>
    </row>
    <row r="6" spans="1:15" x14ac:dyDescent="0.2">
      <c r="A6" s="45" t="s">
        <v>3</v>
      </c>
      <c r="B6" s="45" t="s">
        <v>12</v>
      </c>
      <c r="C6" s="46" t="s">
        <v>33</v>
      </c>
      <c r="D6" s="46">
        <v>2009</v>
      </c>
      <c r="E6" s="46">
        <v>2010</v>
      </c>
      <c r="F6" s="46">
        <v>2011</v>
      </c>
      <c r="G6" s="46">
        <v>2012</v>
      </c>
      <c r="H6" s="46">
        <v>2013</v>
      </c>
      <c r="I6" s="46">
        <v>2014</v>
      </c>
      <c r="J6" s="46">
        <v>2015</v>
      </c>
      <c r="K6" s="46">
        <v>2016</v>
      </c>
      <c r="L6" s="46">
        <v>2017</v>
      </c>
      <c r="M6" s="46">
        <v>2018</v>
      </c>
      <c r="N6" s="47">
        <v>43738</v>
      </c>
      <c r="O6" s="46" t="s">
        <v>24</v>
      </c>
    </row>
    <row r="7" spans="1:15" ht="12.75" customHeight="1" x14ac:dyDescent="0.2">
      <c r="A7" s="61" t="s">
        <v>25</v>
      </c>
      <c r="B7" s="48" t="s">
        <v>4</v>
      </c>
      <c r="C7" s="49">
        <v>1</v>
      </c>
      <c r="D7" s="49">
        <v>1</v>
      </c>
      <c r="E7" s="49">
        <v>1</v>
      </c>
      <c r="F7" s="49">
        <v>1</v>
      </c>
      <c r="G7" s="49">
        <v>3</v>
      </c>
      <c r="H7" s="49"/>
      <c r="I7" s="49">
        <v>3</v>
      </c>
      <c r="J7" s="49">
        <v>1</v>
      </c>
      <c r="K7" s="49">
        <v>6</v>
      </c>
      <c r="L7" s="49">
        <v>9</v>
      </c>
      <c r="M7" s="49">
        <v>29</v>
      </c>
      <c r="N7" s="49">
        <v>174</v>
      </c>
      <c r="O7" s="49">
        <v>229</v>
      </c>
    </row>
    <row r="8" spans="1:15" x14ac:dyDescent="0.2">
      <c r="A8" s="62"/>
      <c r="B8" s="48" t="s">
        <v>5</v>
      </c>
      <c r="C8" s="49">
        <v>264</v>
      </c>
      <c r="D8" s="49">
        <v>40</v>
      </c>
      <c r="E8" s="49">
        <v>47</v>
      </c>
      <c r="F8" s="49">
        <v>62</v>
      </c>
      <c r="G8" s="49">
        <v>81</v>
      </c>
      <c r="H8" s="49">
        <v>63</v>
      </c>
      <c r="I8" s="49">
        <v>58</v>
      </c>
      <c r="J8" s="49">
        <v>64</v>
      </c>
      <c r="K8" s="49">
        <v>75</v>
      </c>
      <c r="L8" s="49">
        <v>95</v>
      </c>
      <c r="M8" s="49">
        <v>99</v>
      </c>
      <c r="N8" s="49">
        <v>82</v>
      </c>
      <c r="O8" s="49">
        <v>1030</v>
      </c>
    </row>
    <row r="9" spans="1:15" x14ac:dyDescent="0.2">
      <c r="A9" s="62"/>
      <c r="B9" s="48" t="s">
        <v>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>
        <v>3</v>
      </c>
      <c r="N9" s="49">
        <v>10</v>
      </c>
      <c r="O9" s="49">
        <v>13</v>
      </c>
    </row>
    <row r="10" spans="1:15" x14ac:dyDescent="0.2">
      <c r="A10" s="62"/>
      <c r="B10" s="48" t="s">
        <v>7</v>
      </c>
      <c r="C10" s="49">
        <v>55</v>
      </c>
      <c r="D10" s="49">
        <v>10</v>
      </c>
      <c r="E10" s="49">
        <v>11</v>
      </c>
      <c r="F10" s="49">
        <v>7</v>
      </c>
      <c r="G10" s="49">
        <v>6</v>
      </c>
      <c r="H10" s="49">
        <v>11</v>
      </c>
      <c r="I10" s="49">
        <v>10</v>
      </c>
      <c r="J10" s="49">
        <v>10</v>
      </c>
      <c r="K10" s="49">
        <v>9</v>
      </c>
      <c r="L10" s="49">
        <v>10</v>
      </c>
      <c r="M10" s="49">
        <v>8</v>
      </c>
      <c r="N10" s="49">
        <v>16</v>
      </c>
      <c r="O10" s="49">
        <v>163</v>
      </c>
    </row>
    <row r="11" spans="1:15" x14ac:dyDescent="0.2">
      <c r="A11" s="62"/>
      <c r="B11" s="48" t="s">
        <v>8</v>
      </c>
      <c r="C11" s="49"/>
      <c r="D11" s="50"/>
      <c r="E11" s="50"/>
      <c r="F11" s="49"/>
      <c r="G11" s="49"/>
      <c r="H11" s="49"/>
      <c r="I11" s="49">
        <v>2</v>
      </c>
      <c r="J11" s="49"/>
      <c r="K11" s="49"/>
      <c r="L11" s="49"/>
      <c r="M11" s="49">
        <v>1</v>
      </c>
      <c r="N11" s="49"/>
      <c r="O11" s="49">
        <v>3</v>
      </c>
    </row>
    <row r="12" spans="1:15" x14ac:dyDescent="0.2">
      <c r="A12" s="62"/>
      <c r="B12" s="51" t="s">
        <v>9</v>
      </c>
      <c r="C12" s="52">
        <v>320</v>
      </c>
      <c r="D12" s="52">
        <v>51</v>
      </c>
      <c r="E12" s="52">
        <v>59</v>
      </c>
      <c r="F12" s="52">
        <v>70</v>
      </c>
      <c r="G12" s="52">
        <v>90</v>
      </c>
      <c r="H12" s="52">
        <v>74</v>
      </c>
      <c r="I12" s="52">
        <v>73</v>
      </c>
      <c r="J12" s="52">
        <v>75</v>
      </c>
      <c r="K12" s="52">
        <v>90</v>
      </c>
      <c r="L12" s="52">
        <v>114</v>
      </c>
      <c r="M12" s="52">
        <v>140</v>
      </c>
      <c r="N12" s="52">
        <v>282</v>
      </c>
      <c r="O12" s="52">
        <v>1438</v>
      </c>
    </row>
    <row r="13" spans="1:15" x14ac:dyDescent="0.2">
      <c r="A13" s="63"/>
      <c r="B13" s="53" t="s">
        <v>10</v>
      </c>
      <c r="C13" s="54">
        <v>0.22253129346314299</v>
      </c>
      <c r="D13" s="54">
        <v>3.5465924895688498E-2</v>
      </c>
      <c r="E13" s="54">
        <v>4.1029207232267002E-2</v>
      </c>
      <c r="F13" s="54">
        <v>4.86787204450626E-2</v>
      </c>
      <c r="G13" s="54">
        <v>6.2586926286508998E-2</v>
      </c>
      <c r="H13" s="54">
        <v>5.14603616133519E-2</v>
      </c>
      <c r="I13" s="54">
        <v>5.0764951321279603E-2</v>
      </c>
      <c r="J13" s="54">
        <v>5.2155771905424197E-2</v>
      </c>
      <c r="K13" s="54">
        <v>6.2586926286508998E-2</v>
      </c>
      <c r="L13" s="54">
        <v>7.9276773296244801E-2</v>
      </c>
      <c r="M13" s="54">
        <v>9.7357440890125199E-2</v>
      </c>
      <c r="N13" s="54">
        <v>0.19610570236439501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61" t="s">
        <v>26</v>
      </c>
      <c r="B15" s="48" t="s">
        <v>4</v>
      </c>
      <c r="C15" s="49">
        <v>545</v>
      </c>
      <c r="D15" s="49">
        <v>576</v>
      </c>
      <c r="E15" s="49">
        <v>682</v>
      </c>
      <c r="F15" s="49">
        <v>488</v>
      </c>
      <c r="G15" s="49">
        <v>513</v>
      </c>
      <c r="H15" s="49">
        <v>571</v>
      </c>
      <c r="I15" s="49">
        <v>394</v>
      </c>
      <c r="J15" s="49">
        <v>57</v>
      </c>
      <c r="K15" s="49">
        <v>113</v>
      </c>
      <c r="L15" s="49">
        <v>336</v>
      </c>
      <c r="M15" s="49">
        <v>747</v>
      </c>
      <c r="N15" s="49">
        <v>1836</v>
      </c>
      <c r="O15" s="49">
        <v>6858</v>
      </c>
    </row>
    <row r="16" spans="1:15" x14ac:dyDescent="0.2">
      <c r="A16" s="62"/>
      <c r="B16" s="48" t="s">
        <v>5</v>
      </c>
      <c r="C16" s="49">
        <v>2082</v>
      </c>
      <c r="D16" s="49">
        <v>231</v>
      </c>
      <c r="E16" s="49">
        <v>250</v>
      </c>
      <c r="F16" s="49">
        <v>413</v>
      </c>
      <c r="G16" s="49">
        <v>416</v>
      </c>
      <c r="H16" s="49">
        <v>473</v>
      </c>
      <c r="I16" s="49">
        <v>559</v>
      </c>
      <c r="J16" s="49">
        <v>477</v>
      </c>
      <c r="K16" s="49">
        <v>616</v>
      </c>
      <c r="L16" s="49">
        <v>983</v>
      </c>
      <c r="M16" s="49">
        <v>962</v>
      </c>
      <c r="N16" s="49">
        <v>732</v>
      </c>
      <c r="O16" s="49">
        <v>8194</v>
      </c>
    </row>
    <row r="17" spans="1:15" x14ac:dyDescent="0.2">
      <c r="A17" s="62"/>
      <c r="B17" s="48" t="s">
        <v>6</v>
      </c>
      <c r="C17" s="49"/>
      <c r="D17" s="49"/>
      <c r="E17" s="49">
        <v>2</v>
      </c>
      <c r="F17" s="49"/>
      <c r="G17" s="49"/>
      <c r="H17" s="49"/>
      <c r="I17" s="49"/>
      <c r="J17" s="49"/>
      <c r="K17" s="49"/>
      <c r="L17" s="49"/>
      <c r="M17" s="49">
        <v>1</v>
      </c>
      <c r="N17" s="49">
        <v>95</v>
      </c>
      <c r="O17" s="49">
        <v>98</v>
      </c>
    </row>
    <row r="18" spans="1:15" x14ac:dyDescent="0.2">
      <c r="A18" s="62"/>
      <c r="B18" s="48" t="s">
        <v>7</v>
      </c>
      <c r="C18" s="49">
        <v>569</v>
      </c>
      <c r="D18" s="49">
        <v>46</v>
      </c>
      <c r="E18" s="49">
        <v>68</v>
      </c>
      <c r="F18" s="49">
        <v>72</v>
      </c>
      <c r="G18" s="49">
        <v>85</v>
      </c>
      <c r="H18" s="49">
        <v>123</v>
      </c>
      <c r="I18" s="49">
        <v>144</v>
      </c>
      <c r="J18" s="49">
        <v>126</v>
      </c>
      <c r="K18" s="49">
        <v>116</v>
      </c>
      <c r="L18" s="49">
        <v>150</v>
      </c>
      <c r="M18" s="49">
        <v>184</v>
      </c>
      <c r="N18" s="49">
        <v>149</v>
      </c>
      <c r="O18" s="49">
        <v>1832</v>
      </c>
    </row>
    <row r="19" spans="1:15" x14ac:dyDescent="0.2">
      <c r="A19" s="62"/>
      <c r="B19" s="48" t="s">
        <v>8</v>
      </c>
      <c r="C19" s="49">
        <v>10</v>
      </c>
      <c r="D19" s="50">
        <v>1</v>
      </c>
      <c r="E19" s="50"/>
      <c r="F19" s="49">
        <v>1</v>
      </c>
      <c r="G19" s="49">
        <v>4</v>
      </c>
      <c r="H19" s="49">
        <v>1</v>
      </c>
      <c r="I19" s="49">
        <v>3</v>
      </c>
      <c r="J19" s="49">
        <v>4</v>
      </c>
      <c r="K19" s="49"/>
      <c r="L19" s="49">
        <v>19</v>
      </c>
      <c r="M19" s="49">
        <v>3</v>
      </c>
      <c r="N19" s="49">
        <v>10</v>
      </c>
      <c r="O19" s="49">
        <v>56</v>
      </c>
    </row>
    <row r="20" spans="1:15" x14ac:dyDescent="0.2">
      <c r="A20" s="62"/>
      <c r="B20" s="51" t="s">
        <v>9</v>
      </c>
      <c r="C20" s="52">
        <v>3206</v>
      </c>
      <c r="D20" s="52">
        <v>854</v>
      </c>
      <c r="E20" s="52">
        <v>1002</v>
      </c>
      <c r="F20" s="52">
        <v>974</v>
      </c>
      <c r="G20" s="52">
        <v>1018</v>
      </c>
      <c r="H20" s="52">
        <v>1168</v>
      </c>
      <c r="I20" s="52">
        <v>1100</v>
      </c>
      <c r="J20" s="52">
        <v>664</v>
      </c>
      <c r="K20" s="52">
        <v>845</v>
      </c>
      <c r="L20" s="52">
        <v>1488</v>
      </c>
      <c r="M20" s="52">
        <v>1897</v>
      </c>
      <c r="N20" s="52">
        <v>2822</v>
      </c>
      <c r="O20" s="52">
        <v>17038</v>
      </c>
    </row>
    <row r="21" spans="1:15" x14ac:dyDescent="0.2">
      <c r="A21" s="63"/>
      <c r="B21" s="53" t="s">
        <v>10</v>
      </c>
      <c r="C21" s="54">
        <v>0.18816762530813499</v>
      </c>
      <c r="D21" s="54">
        <v>5.0123253903040302E-2</v>
      </c>
      <c r="E21" s="54">
        <v>5.8809719450639703E-2</v>
      </c>
      <c r="F21" s="54">
        <v>5.7166334076769597E-2</v>
      </c>
      <c r="G21" s="54">
        <v>5.9748796807137003E-2</v>
      </c>
      <c r="H21" s="54">
        <v>6.8552647024298599E-2</v>
      </c>
      <c r="I21" s="54">
        <v>6.4561568259185395E-2</v>
      </c>
      <c r="J21" s="54">
        <v>3.8971710294635503E-2</v>
      </c>
      <c r="K21" s="54">
        <v>4.9595022890010602E-2</v>
      </c>
      <c r="L21" s="54">
        <v>8.7334194154243497E-2</v>
      </c>
      <c r="M21" s="54">
        <v>0.11133935907970401</v>
      </c>
      <c r="N21" s="54">
        <v>0.16562976875220101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61" t="s">
        <v>27</v>
      </c>
      <c r="B23" s="48" t="s">
        <v>4</v>
      </c>
      <c r="C23" s="49">
        <v>17</v>
      </c>
      <c r="D23" s="49">
        <v>6</v>
      </c>
      <c r="E23" s="49">
        <v>3</v>
      </c>
      <c r="F23" s="49">
        <v>11</v>
      </c>
      <c r="G23" s="49">
        <v>6</v>
      </c>
      <c r="H23" s="49">
        <v>1</v>
      </c>
      <c r="I23" s="49">
        <v>14</v>
      </c>
      <c r="J23" s="49">
        <v>45</v>
      </c>
      <c r="K23" s="49">
        <v>147</v>
      </c>
      <c r="L23" s="49">
        <v>247</v>
      </c>
      <c r="M23" s="49">
        <v>340</v>
      </c>
      <c r="N23" s="49">
        <v>828</v>
      </c>
      <c r="O23" s="49">
        <v>1665</v>
      </c>
    </row>
    <row r="24" spans="1:15" x14ac:dyDescent="0.2">
      <c r="A24" s="62"/>
      <c r="B24" s="48" t="s">
        <v>5</v>
      </c>
      <c r="C24" s="49">
        <v>303</v>
      </c>
      <c r="D24" s="49">
        <v>48</v>
      </c>
      <c r="E24" s="49">
        <v>65</v>
      </c>
      <c r="F24" s="49">
        <v>86</v>
      </c>
      <c r="G24" s="49">
        <v>111</v>
      </c>
      <c r="H24" s="49">
        <v>156</v>
      </c>
      <c r="I24" s="49">
        <v>164</v>
      </c>
      <c r="J24" s="49">
        <v>209</v>
      </c>
      <c r="K24" s="49">
        <v>265</v>
      </c>
      <c r="L24" s="49">
        <v>278</v>
      </c>
      <c r="M24" s="49">
        <v>283</v>
      </c>
      <c r="N24" s="49">
        <v>262</v>
      </c>
      <c r="O24" s="49">
        <v>2230</v>
      </c>
    </row>
    <row r="25" spans="1:15" x14ac:dyDescent="0.2">
      <c r="A25" s="62"/>
      <c r="B25" s="48" t="s">
        <v>6</v>
      </c>
      <c r="C25" s="49">
        <v>1</v>
      </c>
      <c r="D25" s="49"/>
      <c r="E25" s="49"/>
      <c r="F25" s="49"/>
      <c r="G25" s="49"/>
      <c r="H25" s="49"/>
      <c r="I25" s="49"/>
      <c r="J25" s="49"/>
      <c r="K25" s="49"/>
      <c r="L25" s="49">
        <v>2</v>
      </c>
      <c r="M25" s="49">
        <v>6</v>
      </c>
      <c r="N25" s="49">
        <v>45</v>
      </c>
      <c r="O25" s="49">
        <v>54</v>
      </c>
    </row>
    <row r="26" spans="1:15" x14ac:dyDescent="0.2">
      <c r="A26" s="62"/>
      <c r="B26" s="48" t="s">
        <v>7</v>
      </c>
      <c r="C26" s="49">
        <v>160</v>
      </c>
      <c r="D26" s="49">
        <v>11</v>
      </c>
      <c r="E26" s="49">
        <v>13</v>
      </c>
      <c r="F26" s="49">
        <v>13</v>
      </c>
      <c r="G26" s="49">
        <v>21</v>
      </c>
      <c r="H26" s="49">
        <v>29</v>
      </c>
      <c r="I26" s="49">
        <v>22</v>
      </c>
      <c r="J26" s="49">
        <v>27</v>
      </c>
      <c r="K26" s="49">
        <v>35</v>
      </c>
      <c r="L26" s="49">
        <v>32</v>
      </c>
      <c r="M26" s="49">
        <v>41</v>
      </c>
      <c r="N26" s="49">
        <v>52</v>
      </c>
      <c r="O26" s="49">
        <v>456</v>
      </c>
    </row>
    <row r="27" spans="1:15" x14ac:dyDescent="0.2">
      <c r="A27" s="62"/>
      <c r="B27" s="48" t="s">
        <v>8</v>
      </c>
      <c r="C27" s="49">
        <v>15</v>
      </c>
      <c r="D27" s="50">
        <v>1</v>
      </c>
      <c r="E27" s="50">
        <v>3</v>
      </c>
      <c r="F27" s="49"/>
      <c r="G27" s="49">
        <v>2</v>
      </c>
      <c r="H27" s="49">
        <v>2</v>
      </c>
      <c r="I27" s="49">
        <v>2</v>
      </c>
      <c r="J27" s="49">
        <v>5</v>
      </c>
      <c r="K27" s="49">
        <v>2</v>
      </c>
      <c r="L27" s="49">
        <v>2</v>
      </c>
      <c r="M27" s="49">
        <v>8</v>
      </c>
      <c r="N27" s="49">
        <v>6</v>
      </c>
      <c r="O27" s="49">
        <v>48</v>
      </c>
    </row>
    <row r="28" spans="1:15" x14ac:dyDescent="0.2">
      <c r="A28" s="62"/>
      <c r="B28" s="51" t="s">
        <v>9</v>
      </c>
      <c r="C28" s="52">
        <v>496</v>
      </c>
      <c r="D28" s="52">
        <v>66</v>
      </c>
      <c r="E28" s="52">
        <v>84</v>
      </c>
      <c r="F28" s="52">
        <v>110</v>
      </c>
      <c r="G28" s="52">
        <v>140</v>
      </c>
      <c r="H28" s="52">
        <v>188</v>
      </c>
      <c r="I28" s="52">
        <v>202</v>
      </c>
      <c r="J28" s="52">
        <v>286</v>
      </c>
      <c r="K28" s="52">
        <v>449</v>
      </c>
      <c r="L28" s="52">
        <v>561</v>
      </c>
      <c r="M28" s="52">
        <v>678</v>
      </c>
      <c r="N28" s="52">
        <v>1193</v>
      </c>
      <c r="O28" s="52">
        <v>4453</v>
      </c>
    </row>
    <row r="29" spans="1:15" x14ac:dyDescent="0.2">
      <c r="A29" s="63"/>
      <c r="B29" s="53" t="s">
        <v>10</v>
      </c>
      <c r="C29" s="54">
        <v>0.1113855827532</v>
      </c>
      <c r="D29" s="54">
        <v>1.4821468672804899E-2</v>
      </c>
      <c r="E29" s="54">
        <v>1.8863687401751601E-2</v>
      </c>
      <c r="F29" s="54">
        <v>2.4702447788008099E-2</v>
      </c>
      <c r="G29" s="54">
        <v>3.14394790029194E-2</v>
      </c>
      <c r="H29" s="54">
        <v>4.2218728946777501E-2</v>
      </c>
      <c r="I29" s="54">
        <v>4.5362676847069398E-2</v>
      </c>
      <c r="J29" s="54">
        <v>6.4226364248821E-2</v>
      </c>
      <c r="K29" s="54">
        <v>0.10083090051650601</v>
      </c>
      <c r="L29" s="54">
        <v>0.12598248371884099</v>
      </c>
      <c r="M29" s="54">
        <v>0.152256905456995</v>
      </c>
      <c r="N29" s="54">
        <v>0.26790927464630598</v>
      </c>
      <c r="O29" s="54">
        <v>1</v>
      </c>
    </row>
    <row r="30" spans="1:15" x14ac:dyDescent="0.2">
      <c r="C30" s="56"/>
      <c r="D30" s="56"/>
      <c r="E30" s="56"/>
      <c r="F30" s="56"/>
      <c r="G30" s="56"/>
    </row>
    <row r="31" spans="1:15" ht="12.75" customHeight="1" x14ac:dyDescent="0.2">
      <c r="A31" s="61" t="s">
        <v>28</v>
      </c>
      <c r="B31" s="48" t="s">
        <v>4</v>
      </c>
      <c r="C31" s="49">
        <v>21</v>
      </c>
      <c r="D31" s="49">
        <v>1</v>
      </c>
      <c r="E31" s="49">
        <v>4</v>
      </c>
      <c r="F31" s="49">
        <v>1</v>
      </c>
      <c r="G31" s="49">
        <v>1</v>
      </c>
      <c r="H31" s="49">
        <v>5</v>
      </c>
      <c r="I31" s="49">
        <v>3</v>
      </c>
      <c r="J31" s="49">
        <v>12</v>
      </c>
      <c r="K31" s="49">
        <v>23</v>
      </c>
      <c r="L31" s="49">
        <v>73</v>
      </c>
      <c r="M31" s="49">
        <v>183</v>
      </c>
      <c r="N31" s="49">
        <v>670</v>
      </c>
      <c r="O31" s="49">
        <v>997</v>
      </c>
    </row>
    <row r="32" spans="1:15" x14ac:dyDescent="0.2">
      <c r="A32" s="62"/>
      <c r="B32" s="48" t="s">
        <v>5</v>
      </c>
      <c r="C32" s="49">
        <v>466</v>
      </c>
      <c r="D32" s="49">
        <v>65</v>
      </c>
      <c r="E32" s="49">
        <v>89</v>
      </c>
      <c r="F32" s="49">
        <v>117</v>
      </c>
      <c r="G32" s="49">
        <v>184</v>
      </c>
      <c r="H32" s="49">
        <v>185</v>
      </c>
      <c r="I32" s="49">
        <v>202</v>
      </c>
      <c r="J32" s="49">
        <v>186</v>
      </c>
      <c r="K32" s="49">
        <v>278</v>
      </c>
      <c r="L32" s="49">
        <v>352</v>
      </c>
      <c r="M32" s="49">
        <v>315</v>
      </c>
      <c r="N32" s="49">
        <v>228</v>
      </c>
      <c r="O32" s="49">
        <v>2667</v>
      </c>
    </row>
    <row r="33" spans="1:15" x14ac:dyDescent="0.2">
      <c r="A33" s="62"/>
      <c r="B33" s="48" t="s">
        <v>6</v>
      </c>
      <c r="C33" s="49"/>
      <c r="D33" s="49"/>
      <c r="E33" s="49"/>
      <c r="F33" s="49"/>
      <c r="G33" s="49">
        <v>1</v>
      </c>
      <c r="H33" s="49"/>
      <c r="I33" s="49"/>
      <c r="J33" s="49"/>
      <c r="K33" s="49"/>
      <c r="L33" s="49">
        <v>1</v>
      </c>
      <c r="M33" s="49">
        <v>4</v>
      </c>
      <c r="N33" s="49">
        <v>44</v>
      </c>
      <c r="O33" s="49">
        <v>50</v>
      </c>
    </row>
    <row r="34" spans="1:15" x14ac:dyDescent="0.2">
      <c r="A34" s="62"/>
      <c r="B34" s="48" t="s">
        <v>7</v>
      </c>
      <c r="C34" s="49">
        <v>318</v>
      </c>
      <c r="D34" s="49">
        <v>10</v>
      </c>
      <c r="E34" s="49">
        <v>13</v>
      </c>
      <c r="F34" s="49">
        <v>18</v>
      </c>
      <c r="G34" s="49">
        <v>37</v>
      </c>
      <c r="H34" s="49">
        <v>40</v>
      </c>
      <c r="I34" s="49">
        <v>38</v>
      </c>
      <c r="J34" s="49">
        <v>47</v>
      </c>
      <c r="K34" s="49">
        <v>39</v>
      </c>
      <c r="L34" s="49">
        <v>51</v>
      </c>
      <c r="M34" s="49">
        <v>68</v>
      </c>
      <c r="N34" s="49">
        <v>46</v>
      </c>
      <c r="O34" s="49">
        <v>725</v>
      </c>
    </row>
    <row r="35" spans="1:15" x14ac:dyDescent="0.2">
      <c r="A35" s="62"/>
      <c r="B35" s="48" t="s">
        <v>8</v>
      </c>
      <c r="C35" s="49"/>
      <c r="D35" s="50"/>
      <c r="E35" s="50"/>
      <c r="F35" s="49"/>
      <c r="G35" s="49">
        <v>1</v>
      </c>
      <c r="H35" s="49">
        <v>1</v>
      </c>
      <c r="I35" s="49"/>
      <c r="J35" s="49">
        <v>2</v>
      </c>
      <c r="K35" s="49"/>
      <c r="L35" s="49">
        <v>2</v>
      </c>
      <c r="M35" s="49">
        <v>5</v>
      </c>
      <c r="N35" s="49">
        <v>7</v>
      </c>
      <c r="O35" s="49">
        <v>18</v>
      </c>
    </row>
    <row r="36" spans="1:15" x14ac:dyDescent="0.2">
      <c r="A36" s="62"/>
      <c r="B36" s="51" t="s">
        <v>9</v>
      </c>
      <c r="C36" s="52">
        <v>805</v>
      </c>
      <c r="D36" s="52">
        <v>76</v>
      </c>
      <c r="E36" s="52">
        <v>106</v>
      </c>
      <c r="F36" s="52">
        <v>136</v>
      </c>
      <c r="G36" s="52">
        <v>224</v>
      </c>
      <c r="H36" s="52">
        <v>231</v>
      </c>
      <c r="I36" s="52">
        <v>243</v>
      </c>
      <c r="J36" s="52">
        <v>247</v>
      </c>
      <c r="K36" s="52">
        <v>340</v>
      </c>
      <c r="L36" s="52">
        <v>479</v>
      </c>
      <c r="M36" s="52">
        <v>575</v>
      </c>
      <c r="N36" s="52">
        <v>995</v>
      </c>
      <c r="O36" s="52">
        <v>4457</v>
      </c>
    </row>
    <row r="37" spans="1:15" x14ac:dyDescent="0.2">
      <c r="A37" s="63"/>
      <c r="B37" s="53" t="s">
        <v>10</v>
      </c>
      <c r="C37" s="54">
        <v>0.180614763293695</v>
      </c>
      <c r="D37" s="54">
        <v>1.7051828584249501E-2</v>
      </c>
      <c r="E37" s="54">
        <v>2.3782813551716402E-2</v>
      </c>
      <c r="F37" s="54">
        <v>3.0513798519183299E-2</v>
      </c>
      <c r="G37" s="54">
        <v>5.0258021090419602E-2</v>
      </c>
      <c r="H37" s="54">
        <v>5.1828584249495199E-2</v>
      </c>
      <c r="I37" s="54">
        <v>5.4520978236481901E-2</v>
      </c>
      <c r="J37" s="54">
        <v>5.5418442898810899E-2</v>
      </c>
      <c r="K37" s="54">
        <v>7.6284496297958304E-2</v>
      </c>
      <c r="L37" s="54">
        <v>0.107471393313888</v>
      </c>
      <c r="M37" s="54">
        <v>0.129010545209782</v>
      </c>
      <c r="N37" s="54">
        <v>0.22324433475431901</v>
      </c>
      <c r="O37" s="54">
        <v>1</v>
      </c>
    </row>
    <row r="39" spans="1:15" x14ac:dyDescent="0.2">
      <c r="A39" s="57" t="s">
        <v>38</v>
      </c>
    </row>
    <row r="40" spans="1:15" x14ac:dyDescent="0.2">
      <c r="A40" s="57" t="s">
        <v>29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DC48C1-634E-4645-A964-5CEAA3F38138}"/>
</file>

<file path=customXml/itemProps2.xml><?xml version="1.0" encoding="utf-8"?>
<ds:datastoreItem xmlns:ds="http://schemas.openxmlformats.org/officeDocument/2006/customXml" ds:itemID="{797BA92D-E524-452D-A122-A32928CB10A4}"/>
</file>

<file path=customXml/itemProps3.xml><?xml version="1.0" encoding="utf-8"?>
<ds:datastoreItem xmlns:ds="http://schemas.openxmlformats.org/officeDocument/2006/customXml" ds:itemID="{CFD278A8-4052-453B-96CD-0061E86F5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2016-09-26T12:29:30Z</cp:lastPrinted>
  <dcterms:created xsi:type="dcterms:W3CDTF">2016-09-16T07:11:04Z</dcterms:created>
  <dcterms:modified xsi:type="dcterms:W3CDTF">2019-12-03T09:34:03Z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