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1700"/>
  </bookViews>
  <sheets>
    <sheet name="Flussi_catanz" sheetId="1" r:id="rId1"/>
    <sheet name="Varpend_catanz" sheetId="2" r:id="rId2"/>
  </sheets>
  <definedNames>
    <definedName name="_xlnm._FilterDatabase" localSheetId="0" hidden="1">Flussi_catanz!$A$5:$B$9</definedName>
    <definedName name="_xlnm._FilterDatabase" localSheetId="1" hidden="1">Varpend_catanz!$A$5:$E$5</definedName>
    <definedName name="_xlnm.Print_Area" localSheetId="0">Flussi_catanz!$A$1:$D$72</definedName>
    <definedName name="_xlnm.Print_Area" localSheetId="1">Varpend_catanz!$A$1:$E$24</definedName>
    <definedName name="_xlnm.Print_Titles" localSheetId="0">Flussi_catanz!$5:$5</definedName>
  </definedNames>
  <calcPr calcId="162913"/>
</workbook>
</file>

<file path=xl/calcChain.xml><?xml version="1.0" encoding="utf-8"?>
<calcChain xmlns="http://schemas.openxmlformats.org/spreadsheetml/2006/main">
  <c r="G19" i="1" l="1"/>
  <c r="G45" i="1"/>
  <c r="G61" i="1"/>
  <c r="G69" i="1"/>
  <c r="G28" i="1"/>
  <c r="G11" i="1"/>
  <c r="G53" i="1" l="1"/>
  <c r="G37" i="1"/>
  <c r="E7" i="2"/>
  <c r="E11" i="1" l="1"/>
  <c r="E11" i="2"/>
  <c r="E28" i="1" l="1"/>
  <c r="E45" i="1" l="1"/>
  <c r="E69" i="1"/>
  <c r="E37" i="1"/>
  <c r="E61" i="1"/>
  <c r="E53" i="1"/>
  <c r="E19" i="1"/>
  <c r="D9" i="1"/>
  <c r="C9" i="1"/>
  <c r="C11" i="1" l="1"/>
  <c r="D26" i="1"/>
  <c r="C26" i="1"/>
  <c r="C28" i="1" l="1"/>
  <c r="C67" i="1"/>
  <c r="D67" i="1"/>
  <c r="C69" i="1" l="1"/>
  <c r="D59" i="1"/>
  <c r="C59" i="1"/>
  <c r="D51" i="1"/>
  <c r="C51" i="1"/>
  <c r="D43" i="1"/>
  <c r="C43" i="1"/>
  <c r="D35" i="1"/>
  <c r="C35" i="1"/>
  <c r="D17" i="1"/>
  <c r="C17" i="1"/>
  <c r="C37" i="1" l="1"/>
  <c r="C19" i="1"/>
  <c r="C53" i="1"/>
  <c r="C45" i="1"/>
  <c r="C61" i="1"/>
  <c r="E21" i="2" l="1"/>
  <c r="E19" i="2"/>
  <c r="E17" i="2"/>
  <c r="E15" i="2"/>
  <c r="E13" i="2" l="1"/>
  <c r="E9" i="2"/>
</calcChain>
</file>

<file path=xl/sharedStrings.xml><?xml version="1.0" encoding="utf-8"?>
<sst xmlns="http://schemas.openxmlformats.org/spreadsheetml/2006/main" count="106" uniqueCount="37">
  <si>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</si>
  <si>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</si>
  <si>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</si>
  <si>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SEZIONE ORDINARIA</t>
  </si>
  <si>
    <t xml:space="preserve">SEZIONE ASSISE </t>
  </si>
  <si>
    <t>SEZIONE MINORENNI</t>
  </si>
  <si>
    <t>TOTALE PENALE</t>
  </si>
  <si>
    <t>Clearance rate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</si>
  <si>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</si>
  <si>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</si>
  <si>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</si>
  <si>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</si>
  <si>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</si>
  <si>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</si>
  <si>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</si>
  <si>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</si>
  <si>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</si>
  <si>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</si>
  <si>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</si>
  <si>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</si>
  <si>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</si>
  <si>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</si>
  <si>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</si>
  <si>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</si>
  <si>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Distretto di Catanzaro</t>
  </si>
  <si>
    <t>Corte d'Appello di Catanzaro</t>
  </si>
  <si>
    <t>Corte d'Appello di  Catanzaro</t>
  </si>
  <si>
    <t>Tribunale Ordinario di Castrovillarri</t>
  </si>
  <si>
    <t>Iscritti 2017</t>
  </si>
  <si>
    <t>Definiti 2017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</si>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</sst>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9" fillId="2" borderId="10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16" fillId="2" borderId="2" xfId="3" applyNumberFormat="1" applyFont="1" applyFill="1" applyBorder="1" applyAlignment="1">
      <alignment horizontal="right" wrapText="1"/>
    </xf>
    <xf numFmtId="3" fontId="16" fillId="2" borderId="3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/>
    </xf>
    <xf numFmtId="3" fontId="17" fillId="2" borderId="6" xfId="3" applyNumberFormat="1" applyFont="1" applyFill="1" applyBorder="1" applyAlignment="1" applyProtection="1">
      <alignment horizontal="right"/>
      <protection locked="0"/>
    </xf>
    <xf numFmtId="0" fontId="16" fillId="2" borderId="2" xfId="3" applyFont="1" applyFill="1" applyBorder="1" applyAlignment="1">
      <alignment horizontal="right" wrapText="1"/>
    </xf>
    <xf numFmtId="3" fontId="17" fillId="2" borderId="6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 applyProtection="1">
      <alignment horizontal="right"/>
      <protection locked="0"/>
    </xf>
    <xf numFmtId="0" fontId="18" fillId="0" borderId="0" xfId="0" applyFont="1"/>
    <xf numFmtId="0" fontId="0" fillId="0" borderId="0" xfId="0" applyNumberFormat="1"/>
    <xf numFmtId="0" fontId="13" fillId="2" borderId="0" xfId="0" applyFont="1" applyFill="1" applyAlignment="1">
      <alignment horizontal="left" vertical="center" wrapText="1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8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Normal="100" workbookViewId="0">
      <selection activeCell="B33" sqref="B33"/>
    </sheetView>
  </sheetViews>
  <sheetFormatPr defaultColWidth="9.109375" defaultRowHeight="13.8" x14ac:dyDescent="0.3"/>
  <cols>
    <col min="1" max="1" width="16.44140625" style="2" customWidth="1"/>
    <col min="2" max="2" width="33.44140625" style="2" customWidth="1"/>
    <col min="3" max="8" width="13.6640625" style="2" customWidth="1"/>
    <col min="9" max="16384" width="9.109375" style="2"/>
  </cols>
  <sheetData>
    <row r="1" spans="1:8" ht="15.6" x14ac:dyDescent="0.3">
      <c r="A1" s="1" t="s">
        <v>24</v>
      </c>
    </row>
    <row r="2" spans="1:8" ht="14.4" x14ac:dyDescent="0.3">
      <c r="A2" s="3" t="s">
        <v>0</v>
      </c>
      <c r="C2" s="12"/>
      <c r="D2" s="12"/>
      <c r="E2" s="12"/>
      <c r="F2" s="12"/>
      <c r="G2" s="12"/>
      <c r="H2" s="12"/>
    </row>
    <row r="3" spans="1:8" x14ac:dyDescent="0.3">
      <c r="A3" s="49" t="s">
        <v>33</v>
      </c>
    </row>
    <row r="4" spans="1:8" ht="6.75" customHeight="1" x14ac:dyDescent="0.3"/>
    <row r="5" spans="1:8" ht="39" customHeight="1" x14ac:dyDescent="0.3">
      <c r="A5" s="4" t="s">
        <v>1</v>
      </c>
      <c r="B5" s="4" t="s">
        <v>2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35</v>
      </c>
      <c r="H5" s="5" t="s">
        <v>36</v>
      </c>
    </row>
    <row r="6" spans="1:8" x14ac:dyDescent="0.3">
      <c r="A6" s="54" t="s">
        <v>25</v>
      </c>
      <c r="B6" s="6" t="s">
        <v>3</v>
      </c>
      <c r="C6" s="41">
        <v>3680</v>
      </c>
      <c r="D6" s="41">
        <v>3861</v>
      </c>
      <c r="E6" s="41">
        <v>3175</v>
      </c>
      <c r="F6" s="41">
        <v>4729</v>
      </c>
      <c r="G6" s="41">
        <v>2897</v>
      </c>
      <c r="H6" s="41">
        <v>3248</v>
      </c>
    </row>
    <row r="7" spans="1:8" x14ac:dyDescent="0.3">
      <c r="A7" s="54"/>
      <c r="B7" s="6" t="s">
        <v>4</v>
      </c>
      <c r="C7" s="41">
        <v>33</v>
      </c>
      <c r="D7" s="41">
        <v>24</v>
      </c>
      <c r="E7" s="41">
        <v>36</v>
      </c>
      <c r="F7" s="41">
        <v>26</v>
      </c>
      <c r="G7" s="41">
        <v>22</v>
      </c>
      <c r="H7" s="41">
        <v>23</v>
      </c>
    </row>
    <row r="8" spans="1:8" x14ac:dyDescent="0.3">
      <c r="A8" s="54"/>
      <c r="B8" s="6" t="s">
        <v>5</v>
      </c>
      <c r="C8" s="42">
        <v>37</v>
      </c>
      <c r="D8" s="42">
        <v>36</v>
      </c>
      <c r="E8" s="42">
        <v>21</v>
      </c>
      <c r="F8" s="42">
        <v>8</v>
      </c>
      <c r="G8" s="42">
        <v>27</v>
      </c>
      <c r="H8" s="42">
        <v>25</v>
      </c>
    </row>
    <row r="9" spans="1:8" x14ac:dyDescent="0.3">
      <c r="A9" s="54"/>
      <c r="B9" s="7" t="s">
        <v>6</v>
      </c>
      <c r="C9" s="43">
        <f t="shared" ref="C9:D9" si="0">SUM(C6:C8)</f>
        <v>3750</v>
      </c>
      <c r="D9" s="43">
        <f t="shared" si="0"/>
        <v>3921</v>
      </c>
      <c r="E9" s="43">
        <v>3232</v>
      </c>
      <c r="F9" s="43">
        <v>4763</v>
      </c>
      <c r="G9" s="43">
        <v>2946</v>
      </c>
      <c r="H9" s="43">
        <v>3296</v>
      </c>
    </row>
    <row r="10" spans="1:8" ht="7.2" customHeight="1" x14ac:dyDescent="0.3">
      <c r="A10" s="8"/>
      <c r="B10" s="9"/>
      <c r="C10" s="10"/>
      <c r="D10" s="10"/>
      <c r="E10" s="10"/>
      <c r="F10" s="10"/>
      <c r="G10" s="10"/>
      <c r="H10" s="10"/>
    </row>
    <row r="11" spans="1:8" ht="14.4" customHeight="1" x14ac:dyDescent="0.3">
      <c r="A11" s="8"/>
      <c r="B11" s="11" t="s">
        <v>7</v>
      </c>
      <c r="C11" s="52">
        <f>D9/C9</f>
        <v>1.0456000000000001</v>
      </c>
      <c r="D11" s="53"/>
      <c r="E11" s="52">
        <f>F9/E9</f>
        <v>1.473700495049505</v>
      </c>
      <c r="F11" s="53"/>
      <c r="G11" s="52">
        <f>H9/G9</f>
        <v>1.118805159538357</v>
      </c>
      <c r="H11" s="53"/>
    </row>
    <row r="12" spans="1:8" x14ac:dyDescent="0.3">
      <c r="C12" s="12"/>
      <c r="D12" s="12"/>
      <c r="E12" s="12"/>
      <c r="F12" s="12"/>
      <c r="G12" s="12"/>
      <c r="H12" s="12"/>
    </row>
    <row r="13" spans="1:8" x14ac:dyDescent="0.3">
      <c r="A13" s="54" t="s">
        <v>27</v>
      </c>
      <c r="B13" s="13" t="s">
        <v>10</v>
      </c>
      <c r="C13" s="45">
        <v>64</v>
      </c>
      <c r="D13" s="45">
        <v>83</v>
      </c>
      <c r="E13" s="45">
        <v>95</v>
      </c>
      <c r="F13" s="45">
        <v>83</v>
      </c>
      <c r="G13" s="45">
        <v>73</v>
      </c>
      <c r="H13" s="45">
        <v>77</v>
      </c>
    </row>
    <row r="14" spans="1:8" x14ac:dyDescent="0.3">
      <c r="A14" s="54" t="s">
        <v>9</v>
      </c>
      <c r="B14" s="14" t="s">
        <v>11</v>
      </c>
      <c r="C14" s="41">
        <v>2025</v>
      </c>
      <c r="D14" s="41">
        <v>2227</v>
      </c>
      <c r="E14" s="41">
        <v>2543</v>
      </c>
      <c r="F14" s="41">
        <v>2714</v>
      </c>
      <c r="G14" s="41">
        <v>1448</v>
      </c>
      <c r="H14" s="41">
        <v>1939</v>
      </c>
    </row>
    <row r="15" spans="1:8" ht="21.6" x14ac:dyDescent="0.3">
      <c r="A15" s="54" t="s">
        <v>9</v>
      </c>
      <c r="B15" s="15" t="s">
        <v>12</v>
      </c>
      <c r="C15" s="41">
        <v>73</v>
      </c>
      <c r="D15" s="41">
        <v>99</v>
      </c>
      <c r="E15" s="41">
        <v>48</v>
      </c>
      <c r="F15" s="41">
        <v>88</v>
      </c>
      <c r="G15" s="41">
        <v>25</v>
      </c>
      <c r="H15" s="41">
        <v>28</v>
      </c>
    </row>
    <row r="16" spans="1:8" x14ac:dyDescent="0.3">
      <c r="A16" s="54" t="s">
        <v>9</v>
      </c>
      <c r="B16" s="16" t="s">
        <v>13</v>
      </c>
      <c r="C16" s="41">
        <v>3487</v>
      </c>
      <c r="D16" s="41">
        <v>3904</v>
      </c>
      <c r="E16" s="41">
        <v>3815</v>
      </c>
      <c r="F16" s="41">
        <v>3477</v>
      </c>
      <c r="G16" s="41">
        <v>2718</v>
      </c>
      <c r="H16" s="41">
        <v>2246</v>
      </c>
    </row>
    <row r="17" spans="1:8" x14ac:dyDescent="0.3">
      <c r="A17" s="54" t="s">
        <v>9</v>
      </c>
      <c r="B17" s="11" t="s">
        <v>6</v>
      </c>
      <c r="C17" s="44">
        <f t="shared" ref="C17:D17" si="1">SUM(C13:C16)</f>
        <v>5649</v>
      </c>
      <c r="D17" s="44">
        <f t="shared" si="1"/>
        <v>6313</v>
      </c>
      <c r="E17" s="44">
        <v>6501</v>
      </c>
      <c r="F17" s="44">
        <v>6362</v>
      </c>
      <c r="G17" s="44">
        <v>4264</v>
      </c>
      <c r="H17" s="44">
        <v>4290</v>
      </c>
    </row>
    <row r="18" spans="1:8" ht="6" customHeight="1" x14ac:dyDescent="0.3">
      <c r="A18" s="8"/>
      <c r="B18" s="17"/>
      <c r="C18" s="47"/>
      <c r="D18" s="47"/>
      <c r="E18" s="47"/>
      <c r="F18" s="47"/>
      <c r="G18" s="47"/>
      <c r="H18" s="47"/>
    </row>
    <row r="19" spans="1:8" ht="13.95" customHeight="1" x14ac:dyDescent="0.3">
      <c r="A19" s="8"/>
      <c r="B19" s="11" t="s">
        <v>7</v>
      </c>
      <c r="C19" s="52">
        <f>D17/C17</f>
        <v>1.1175429279518498</v>
      </c>
      <c r="D19" s="53"/>
      <c r="E19" s="52">
        <f>F17/E17</f>
        <v>0.97861867405014613</v>
      </c>
      <c r="F19" s="53"/>
      <c r="G19" s="52">
        <f>H17/G17</f>
        <v>1.0060975609756098</v>
      </c>
      <c r="H19" s="53"/>
    </row>
    <row r="20" spans="1:8" ht="7.5" customHeight="1" x14ac:dyDescent="0.3">
      <c r="A20" s="8"/>
      <c r="B20" s="17"/>
      <c r="C20" s="47"/>
      <c r="D20" s="47"/>
      <c r="E20" s="47"/>
      <c r="F20" s="47"/>
      <c r="G20" s="47"/>
      <c r="H20" s="47"/>
    </row>
    <row r="21" spans="1:8" ht="13.95" customHeight="1" x14ac:dyDescent="0.3">
      <c r="A21" s="55" t="s">
        <v>18</v>
      </c>
      <c r="B21" s="13" t="s">
        <v>8</v>
      </c>
      <c r="C21" s="41">
        <v>11</v>
      </c>
      <c r="D21" s="41">
        <v>12</v>
      </c>
      <c r="E21" s="41">
        <v>18</v>
      </c>
      <c r="F21" s="41">
        <v>8</v>
      </c>
      <c r="G21" s="41">
        <v>7</v>
      </c>
      <c r="H21" s="41">
        <v>8</v>
      </c>
    </row>
    <row r="22" spans="1:8" ht="13.95" customHeight="1" x14ac:dyDescent="0.3">
      <c r="A22" s="56"/>
      <c r="B22" s="13" t="s">
        <v>10</v>
      </c>
      <c r="C22" s="41">
        <v>55</v>
      </c>
      <c r="D22" s="41">
        <v>72</v>
      </c>
      <c r="E22" s="41">
        <v>77</v>
      </c>
      <c r="F22" s="41">
        <v>68</v>
      </c>
      <c r="G22" s="41">
        <v>55</v>
      </c>
      <c r="H22" s="41">
        <v>31</v>
      </c>
    </row>
    <row r="23" spans="1:8" ht="13.95" customHeight="1" x14ac:dyDescent="0.3">
      <c r="A23" s="56"/>
      <c r="B23" s="14" t="s">
        <v>11</v>
      </c>
      <c r="C23" s="41">
        <v>2002</v>
      </c>
      <c r="D23" s="41">
        <v>2406</v>
      </c>
      <c r="E23" s="41">
        <v>1962</v>
      </c>
      <c r="F23" s="41">
        <v>2045</v>
      </c>
      <c r="G23" s="41">
        <v>1447</v>
      </c>
      <c r="H23" s="41">
        <v>1285</v>
      </c>
    </row>
    <row r="24" spans="1:8" ht="21.6" customHeight="1" x14ac:dyDescent="0.3">
      <c r="A24" s="56"/>
      <c r="B24" s="15" t="s">
        <v>12</v>
      </c>
      <c r="C24" s="41">
        <v>31</v>
      </c>
      <c r="D24" s="41">
        <v>32</v>
      </c>
      <c r="E24" s="41">
        <v>37</v>
      </c>
      <c r="F24" s="41">
        <v>23</v>
      </c>
      <c r="G24" s="41">
        <v>36</v>
      </c>
      <c r="H24" s="41">
        <v>32</v>
      </c>
    </row>
    <row r="25" spans="1:8" ht="13.95" customHeight="1" x14ac:dyDescent="0.3">
      <c r="A25" s="56"/>
      <c r="B25" s="16" t="s">
        <v>13</v>
      </c>
      <c r="C25" s="42">
        <v>5401</v>
      </c>
      <c r="D25" s="42">
        <v>6267</v>
      </c>
      <c r="E25" s="42">
        <v>5718</v>
      </c>
      <c r="F25" s="42">
        <v>5339</v>
      </c>
      <c r="G25" s="42">
        <v>3961</v>
      </c>
      <c r="H25" s="42">
        <v>3856</v>
      </c>
    </row>
    <row r="26" spans="1:8" ht="13.95" customHeight="1" x14ac:dyDescent="0.3">
      <c r="A26" s="57"/>
      <c r="B26" s="11" t="s">
        <v>6</v>
      </c>
      <c r="C26" s="46">
        <f t="shared" ref="C26:D26" si="2">SUM(C21:C25)</f>
        <v>7500</v>
      </c>
      <c r="D26" s="46">
        <f t="shared" si="2"/>
        <v>8789</v>
      </c>
      <c r="E26" s="46">
        <v>7812</v>
      </c>
      <c r="F26" s="46">
        <v>7483</v>
      </c>
      <c r="G26" s="46">
        <v>5506</v>
      </c>
      <c r="H26" s="46">
        <v>5212</v>
      </c>
    </row>
    <row r="27" spans="1:8" ht="6" customHeight="1" x14ac:dyDescent="0.3">
      <c r="A27" s="8"/>
      <c r="B27" s="17"/>
      <c r="C27" s="48"/>
      <c r="D27" s="48"/>
      <c r="E27" s="48"/>
      <c r="F27" s="48"/>
      <c r="G27" s="48"/>
      <c r="H27" s="48"/>
    </row>
    <row r="28" spans="1:8" ht="13.95" customHeight="1" x14ac:dyDescent="0.3">
      <c r="A28" s="8"/>
      <c r="B28" s="11" t="s">
        <v>7</v>
      </c>
      <c r="C28" s="52">
        <f>D26/C26</f>
        <v>1.1718666666666666</v>
      </c>
      <c r="D28" s="53"/>
      <c r="E28" s="52">
        <f>F26/E26</f>
        <v>0.95788530465949817</v>
      </c>
      <c r="F28" s="53"/>
      <c r="G28" s="52">
        <f>H26/G26</f>
        <v>0.94660370504903746</v>
      </c>
      <c r="H28" s="53"/>
    </row>
    <row r="29" spans="1:8" ht="7.5" customHeight="1" x14ac:dyDescent="0.3">
      <c r="A29" s="8"/>
      <c r="B29" s="17"/>
      <c r="C29" s="47"/>
      <c r="D29" s="47"/>
      <c r="E29" s="47"/>
      <c r="F29" s="47"/>
      <c r="G29" s="47"/>
      <c r="H29" s="47"/>
    </row>
    <row r="30" spans="1:8" ht="13.95" customHeight="1" x14ac:dyDescent="0.3">
      <c r="A30" s="55" t="s">
        <v>19</v>
      </c>
      <c r="B30" s="13" t="s">
        <v>8</v>
      </c>
      <c r="C30" s="41">
        <v>5</v>
      </c>
      <c r="D30" s="41">
        <v>5</v>
      </c>
      <c r="E30" s="41">
        <v>8</v>
      </c>
      <c r="F30" s="41">
        <v>6</v>
      </c>
      <c r="G30" s="41">
        <v>3</v>
      </c>
      <c r="H30" s="41">
        <v>7</v>
      </c>
    </row>
    <row r="31" spans="1:8" ht="13.95" customHeight="1" x14ac:dyDescent="0.3">
      <c r="A31" s="56"/>
      <c r="B31" s="13" t="s">
        <v>10</v>
      </c>
      <c r="C31" s="41">
        <v>62</v>
      </c>
      <c r="D31" s="41">
        <v>50</v>
      </c>
      <c r="E31" s="41">
        <v>53</v>
      </c>
      <c r="F31" s="41">
        <v>37</v>
      </c>
      <c r="G31" s="41">
        <v>35</v>
      </c>
      <c r="H31" s="41">
        <v>31</v>
      </c>
    </row>
    <row r="32" spans="1:8" ht="13.95" customHeight="1" x14ac:dyDescent="0.3">
      <c r="A32" s="56"/>
      <c r="B32" s="14" t="s">
        <v>11</v>
      </c>
      <c r="C32" s="41">
        <v>1636</v>
      </c>
      <c r="D32" s="41">
        <v>1513</v>
      </c>
      <c r="E32" s="41">
        <v>1987</v>
      </c>
      <c r="F32" s="41">
        <v>1466</v>
      </c>
      <c r="G32" s="41">
        <v>1335</v>
      </c>
      <c r="H32" s="41">
        <v>1163</v>
      </c>
    </row>
    <row r="33" spans="1:8" ht="21.6" customHeight="1" x14ac:dyDescent="0.3">
      <c r="A33" s="56"/>
      <c r="B33" s="15" t="s">
        <v>12</v>
      </c>
      <c r="C33" s="41">
        <v>39</v>
      </c>
      <c r="D33" s="41">
        <v>52</v>
      </c>
      <c r="E33" s="41">
        <v>64</v>
      </c>
      <c r="F33" s="41">
        <v>29</v>
      </c>
      <c r="G33" s="41">
        <v>49</v>
      </c>
      <c r="H33" s="41">
        <v>54</v>
      </c>
    </row>
    <row r="34" spans="1:8" ht="13.95" customHeight="1" x14ac:dyDescent="0.3">
      <c r="A34" s="56"/>
      <c r="B34" s="16" t="s">
        <v>13</v>
      </c>
      <c r="C34" s="42">
        <v>4167</v>
      </c>
      <c r="D34" s="42">
        <v>4042</v>
      </c>
      <c r="E34" s="42">
        <v>3853</v>
      </c>
      <c r="F34" s="42">
        <v>3759</v>
      </c>
      <c r="G34" s="42">
        <v>2998</v>
      </c>
      <c r="H34" s="42">
        <v>2694</v>
      </c>
    </row>
    <row r="35" spans="1:8" ht="13.95" customHeight="1" x14ac:dyDescent="0.3">
      <c r="A35" s="57"/>
      <c r="B35" s="11" t="s">
        <v>6</v>
      </c>
      <c r="C35" s="46">
        <f t="shared" ref="C35" si="3">SUM(C30:C34)</f>
        <v>5909</v>
      </c>
      <c r="D35" s="46">
        <f t="shared" ref="D35" si="4">SUM(D30:D34)</f>
        <v>5662</v>
      </c>
      <c r="E35" s="46">
        <v>5965</v>
      </c>
      <c r="F35" s="46">
        <v>5297</v>
      </c>
      <c r="G35" s="46">
        <v>4420</v>
      </c>
      <c r="H35" s="46">
        <v>3949</v>
      </c>
    </row>
    <row r="36" spans="1:8" ht="6" customHeight="1" x14ac:dyDescent="0.3">
      <c r="A36" s="8"/>
      <c r="B36" s="17"/>
      <c r="C36" s="47"/>
      <c r="D36" s="47"/>
      <c r="E36" s="47"/>
      <c r="F36" s="47"/>
      <c r="G36" s="48"/>
      <c r="H36" s="48"/>
    </row>
    <row r="37" spans="1:8" ht="13.95" customHeight="1" x14ac:dyDescent="0.3">
      <c r="A37" s="8"/>
      <c r="B37" s="11" t="s">
        <v>7</v>
      </c>
      <c r="C37" s="52">
        <f>D35/C35</f>
        <v>0.95819935691318325</v>
      </c>
      <c r="D37" s="53"/>
      <c r="E37" s="52">
        <f>F35/E35</f>
        <v>0.88801341156747693</v>
      </c>
      <c r="F37" s="53"/>
      <c r="G37" s="52">
        <f>H35/G35</f>
        <v>0.89343891402714937</v>
      </c>
      <c r="H37" s="53"/>
    </row>
    <row r="38" spans="1:8" ht="7.5" customHeight="1" x14ac:dyDescent="0.3">
      <c r="A38" s="8"/>
      <c r="B38" s="17"/>
      <c r="C38" s="47"/>
      <c r="D38" s="47"/>
      <c r="E38" s="47"/>
      <c r="F38" s="47"/>
      <c r="G38" s="47"/>
      <c r="H38" s="47"/>
    </row>
    <row r="39" spans="1:8" x14ac:dyDescent="0.3">
      <c r="A39" s="54" t="s">
        <v>20</v>
      </c>
      <c r="B39" s="13" t="s">
        <v>10</v>
      </c>
      <c r="C39" s="41">
        <v>62</v>
      </c>
      <c r="D39" s="41">
        <v>58</v>
      </c>
      <c r="E39" s="41">
        <v>93</v>
      </c>
      <c r="F39" s="41">
        <v>73</v>
      </c>
      <c r="G39" s="41">
        <v>57</v>
      </c>
      <c r="H39" s="41">
        <v>65</v>
      </c>
    </row>
    <row r="40" spans="1:8" x14ac:dyDescent="0.3">
      <c r="A40" s="54" t="s">
        <v>9</v>
      </c>
      <c r="B40" s="14" t="s">
        <v>11</v>
      </c>
      <c r="C40" s="41">
        <v>1946</v>
      </c>
      <c r="D40" s="41">
        <v>2163</v>
      </c>
      <c r="E40" s="41">
        <v>2040</v>
      </c>
      <c r="F40" s="41">
        <v>2335</v>
      </c>
      <c r="G40" s="41">
        <v>921</v>
      </c>
      <c r="H40" s="41">
        <v>1414</v>
      </c>
    </row>
    <row r="41" spans="1:8" ht="21.6" x14ac:dyDescent="0.3">
      <c r="A41" s="54" t="s">
        <v>9</v>
      </c>
      <c r="B41" s="15" t="s">
        <v>12</v>
      </c>
      <c r="C41" s="41">
        <v>15</v>
      </c>
      <c r="D41" s="41">
        <v>19</v>
      </c>
      <c r="E41" s="41">
        <v>13</v>
      </c>
      <c r="F41" s="41">
        <v>16</v>
      </c>
      <c r="G41" s="41">
        <v>10</v>
      </c>
      <c r="H41" s="41">
        <v>18</v>
      </c>
    </row>
    <row r="42" spans="1:8" x14ac:dyDescent="0.3">
      <c r="A42" s="54" t="s">
        <v>9</v>
      </c>
      <c r="B42" s="16" t="s">
        <v>13</v>
      </c>
      <c r="C42" s="42">
        <v>3177</v>
      </c>
      <c r="D42" s="42">
        <v>3551</v>
      </c>
      <c r="E42" s="42">
        <v>2589</v>
      </c>
      <c r="F42" s="42">
        <v>2642</v>
      </c>
      <c r="G42" s="42">
        <v>1493</v>
      </c>
      <c r="H42" s="42">
        <v>1498</v>
      </c>
    </row>
    <row r="43" spans="1:8" x14ac:dyDescent="0.3">
      <c r="A43" s="54" t="s">
        <v>9</v>
      </c>
      <c r="B43" s="11" t="s">
        <v>6</v>
      </c>
      <c r="C43" s="44">
        <f t="shared" ref="C43:D43" si="5">SUM(C39:C42)</f>
        <v>5200</v>
      </c>
      <c r="D43" s="44">
        <f t="shared" si="5"/>
        <v>5791</v>
      </c>
      <c r="E43" s="44">
        <v>4735</v>
      </c>
      <c r="F43" s="44">
        <v>5066</v>
      </c>
      <c r="G43" s="46">
        <v>2481</v>
      </c>
      <c r="H43" s="46">
        <v>2995</v>
      </c>
    </row>
    <row r="44" spans="1:8" ht="6" customHeight="1" x14ac:dyDescent="0.3">
      <c r="A44" s="8"/>
      <c r="B44" s="17"/>
      <c r="C44" s="47"/>
      <c r="D44" s="47"/>
      <c r="E44" s="47"/>
      <c r="F44" s="47"/>
      <c r="G44" s="47"/>
      <c r="H44" s="47"/>
    </row>
    <row r="45" spans="1:8" x14ac:dyDescent="0.3">
      <c r="A45" s="8"/>
      <c r="B45" s="11" t="s">
        <v>7</v>
      </c>
      <c r="C45" s="52">
        <f>D43/C43</f>
        <v>1.1136538461538461</v>
      </c>
      <c r="D45" s="53"/>
      <c r="E45" s="52">
        <f>F43/E43</f>
        <v>1.0699049630411828</v>
      </c>
      <c r="F45" s="53"/>
      <c r="G45" s="52">
        <f>H43/G43</f>
        <v>1.2071745264006448</v>
      </c>
      <c r="H45" s="53"/>
    </row>
    <row r="46" spans="1:8" s="35" customFormat="1" x14ac:dyDescent="0.3">
      <c r="A46" s="8"/>
      <c r="B46" s="34"/>
      <c r="C46" s="33"/>
      <c r="D46" s="33"/>
      <c r="E46" s="33"/>
      <c r="F46" s="33"/>
      <c r="G46" s="33"/>
      <c r="H46" s="33"/>
    </row>
    <row r="47" spans="1:8" ht="13.95" customHeight="1" x14ac:dyDescent="0.3">
      <c r="A47" s="55" t="s">
        <v>21</v>
      </c>
      <c r="B47" s="13" t="s">
        <v>10</v>
      </c>
      <c r="C47" s="41">
        <v>46</v>
      </c>
      <c r="D47" s="41">
        <v>57</v>
      </c>
      <c r="E47" s="41">
        <v>50</v>
      </c>
      <c r="F47" s="41">
        <v>59</v>
      </c>
      <c r="G47" s="41">
        <v>44</v>
      </c>
      <c r="H47" s="41">
        <v>31</v>
      </c>
    </row>
    <row r="48" spans="1:8" ht="13.95" customHeight="1" x14ac:dyDescent="0.3">
      <c r="A48" s="56"/>
      <c r="B48" s="14" t="s">
        <v>11</v>
      </c>
      <c r="C48" s="41">
        <v>1339</v>
      </c>
      <c r="D48" s="41">
        <v>987</v>
      </c>
      <c r="E48" s="41">
        <v>917</v>
      </c>
      <c r="F48" s="41">
        <v>848</v>
      </c>
      <c r="G48" s="41">
        <v>657</v>
      </c>
      <c r="H48" s="41">
        <v>742</v>
      </c>
    </row>
    <row r="49" spans="1:8" ht="21.6" customHeight="1" x14ac:dyDescent="0.3">
      <c r="A49" s="56"/>
      <c r="B49" s="15" t="s">
        <v>12</v>
      </c>
      <c r="C49" s="41">
        <v>21</v>
      </c>
      <c r="D49" s="41">
        <v>17</v>
      </c>
      <c r="E49" s="41">
        <v>4</v>
      </c>
      <c r="F49" s="41">
        <v>7</v>
      </c>
      <c r="G49" s="41">
        <v>13</v>
      </c>
      <c r="H49" s="41">
        <v>7</v>
      </c>
    </row>
    <row r="50" spans="1:8" ht="13.95" customHeight="1" x14ac:dyDescent="0.3">
      <c r="A50" s="56"/>
      <c r="B50" s="16" t="s">
        <v>13</v>
      </c>
      <c r="C50" s="42">
        <v>1350</v>
      </c>
      <c r="D50" s="42">
        <v>1368</v>
      </c>
      <c r="E50" s="42">
        <v>1516</v>
      </c>
      <c r="F50" s="42">
        <v>1690</v>
      </c>
      <c r="G50" s="42">
        <v>1106</v>
      </c>
      <c r="H50" s="42">
        <v>1032</v>
      </c>
    </row>
    <row r="51" spans="1:8" ht="13.95" customHeight="1" x14ac:dyDescent="0.3">
      <c r="A51" s="57"/>
      <c r="B51" s="11" t="s">
        <v>6</v>
      </c>
      <c r="C51" s="44">
        <f t="shared" ref="C51:D51" si="6">SUM(C47:C50)</f>
        <v>2756</v>
      </c>
      <c r="D51" s="44">
        <f t="shared" si="6"/>
        <v>2429</v>
      </c>
      <c r="E51" s="44">
        <v>2487</v>
      </c>
      <c r="F51" s="44">
        <v>2604</v>
      </c>
      <c r="G51" s="46">
        <v>1820</v>
      </c>
      <c r="H51" s="46">
        <v>1812</v>
      </c>
    </row>
    <row r="52" spans="1:8" ht="6" customHeight="1" x14ac:dyDescent="0.3">
      <c r="A52" s="8"/>
      <c r="B52" s="17"/>
      <c r="C52" s="47"/>
      <c r="D52" s="47"/>
      <c r="E52" s="47"/>
      <c r="F52" s="47"/>
      <c r="G52" s="47"/>
      <c r="H52" s="47"/>
    </row>
    <row r="53" spans="1:8" x14ac:dyDescent="0.3">
      <c r="A53" s="8"/>
      <c r="B53" s="11" t="s">
        <v>7</v>
      </c>
      <c r="C53" s="52">
        <f>D51/C51</f>
        <v>0.88134978229317851</v>
      </c>
      <c r="D53" s="53"/>
      <c r="E53" s="52">
        <f>F51/E51</f>
        <v>1.0470446320868516</v>
      </c>
      <c r="F53" s="53"/>
      <c r="G53" s="52">
        <f>H51/G51</f>
        <v>0.99560439560439562</v>
      </c>
      <c r="H53" s="53"/>
    </row>
    <row r="54" spans="1:8" ht="7.5" customHeight="1" x14ac:dyDescent="0.3">
      <c r="A54" s="8"/>
      <c r="B54" s="17"/>
      <c r="C54" s="47"/>
      <c r="D54" s="47"/>
      <c r="E54" s="47"/>
      <c r="F54" s="47"/>
      <c r="G54" s="47"/>
      <c r="H54" s="47"/>
    </row>
    <row r="55" spans="1:8" ht="13.95" customHeight="1" x14ac:dyDescent="0.3">
      <c r="A55" s="55" t="s">
        <v>22</v>
      </c>
      <c r="B55" s="13" t="s">
        <v>10</v>
      </c>
      <c r="C55" s="41">
        <v>51</v>
      </c>
      <c r="D55" s="41">
        <v>37</v>
      </c>
      <c r="E55" s="41">
        <v>30</v>
      </c>
      <c r="F55" s="41">
        <v>53</v>
      </c>
      <c r="G55" s="41">
        <v>27</v>
      </c>
      <c r="H55" s="41">
        <v>38</v>
      </c>
    </row>
    <row r="56" spans="1:8" ht="13.95" customHeight="1" x14ac:dyDescent="0.3">
      <c r="A56" s="56"/>
      <c r="B56" s="14" t="s">
        <v>11</v>
      </c>
      <c r="C56" s="41">
        <v>1200</v>
      </c>
      <c r="D56" s="41">
        <v>1025</v>
      </c>
      <c r="E56" s="41">
        <v>1142</v>
      </c>
      <c r="F56" s="41">
        <v>995</v>
      </c>
      <c r="G56" s="41">
        <v>676</v>
      </c>
      <c r="H56" s="41">
        <v>597</v>
      </c>
    </row>
    <row r="57" spans="1:8" ht="21.6" customHeight="1" x14ac:dyDescent="0.3">
      <c r="A57" s="56"/>
      <c r="B57" s="15" t="s">
        <v>12</v>
      </c>
      <c r="C57" s="41">
        <v>23</v>
      </c>
      <c r="D57" s="41">
        <v>15</v>
      </c>
      <c r="E57" s="41">
        <v>22</v>
      </c>
      <c r="F57" s="41">
        <v>22</v>
      </c>
      <c r="G57" s="41">
        <v>13</v>
      </c>
      <c r="H57" s="41">
        <v>17</v>
      </c>
    </row>
    <row r="58" spans="1:8" ht="13.95" customHeight="1" x14ac:dyDescent="0.3">
      <c r="A58" s="56"/>
      <c r="B58" s="16" t="s">
        <v>13</v>
      </c>
      <c r="C58" s="42">
        <v>1959</v>
      </c>
      <c r="D58" s="42">
        <v>5126</v>
      </c>
      <c r="E58" s="42">
        <v>1762</v>
      </c>
      <c r="F58" s="42">
        <v>2535</v>
      </c>
      <c r="G58" s="42">
        <v>1231</v>
      </c>
      <c r="H58" s="42">
        <v>1280</v>
      </c>
    </row>
    <row r="59" spans="1:8" ht="13.95" customHeight="1" x14ac:dyDescent="0.3">
      <c r="A59" s="57"/>
      <c r="B59" s="11" t="s">
        <v>6</v>
      </c>
      <c r="C59" s="44">
        <f t="shared" ref="C59:D59" si="7">SUM(C55:C58)</f>
        <v>3233</v>
      </c>
      <c r="D59" s="44">
        <f t="shared" si="7"/>
        <v>6203</v>
      </c>
      <c r="E59" s="44">
        <v>2956</v>
      </c>
      <c r="F59" s="44">
        <v>3605</v>
      </c>
      <c r="G59" s="46">
        <v>1947</v>
      </c>
      <c r="H59" s="46">
        <v>1932</v>
      </c>
    </row>
    <row r="60" spans="1:8" ht="6" customHeight="1" x14ac:dyDescent="0.3">
      <c r="A60" s="8"/>
      <c r="B60" s="17"/>
      <c r="C60" s="47"/>
      <c r="D60" s="47"/>
      <c r="E60" s="47"/>
      <c r="F60" s="47"/>
      <c r="G60" s="47"/>
      <c r="H60" s="47"/>
    </row>
    <row r="61" spans="1:8" x14ac:dyDescent="0.3">
      <c r="A61" s="8"/>
      <c r="B61" s="11" t="s">
        <v>7</v>
      </c>
      <c r="C61" s="52">
        <f>D59/C59</f>
        <v>1.9186514073615837</v>
      </c>
      <c r="D61" s="53"/>
      <c r="E61" s="52">
        <f>F59/E59</f>
        <v>1.2195534506089309</v>
      </c>
      <c r="F61" s="53"/>
      <c r="G61" s="52">
        <f>H59/G59</f>
        <v>0.99229583975346691</v>
      </c>
      <c r="H61" s="53"/>
    </row>
    <row r="62" spans="1:8" ht="7.5" customHeight="1" x14ac:dyDescent="0.3">
      <c r="A62" s="8"/>
      <c r="B62" s="17"/>
      <c r="C62" s="47"/>
      <c r="D62" s="47"/>
      <c r="E62" s="47"/>
      <c r="F62" s="47"/>
      <c r="G62" s="47"/>
      <c r="H62" s="47"/>
    </row>
    <row r="63" spans="1:8" x14ac:dyDescent="0.3">
      <c r="A63" s="54" t="s">
        <v>23</v>
      </c>
      <c r="B63" s="13" t="s">
        <v>10</v>
      </c>
      <c r="C63" s="45">
        <v>61</v>
      </c>
      <c r="D63" s="45">
        <v>62</v>
      </c>
      <c r="E63" s="45">
        <v>50</v>
      </c>
      <c r="F63" s="45">
        <v>73</v>
      </c>
      <c r="G63" s="45">
        <v>28</v>
      </c>
      <c r="H63" s="45">
        <v>37</v>
      </c>
    </row>
    <row r="64" spans="1:8" x14ac:dyDescent="0.3">
      <c r="A64" s="54" t="s">
        <v>9</v>
      </c>
      <c r="B64" s="14" t="s">
        <v>11</v>
      </c>
      <c r="C64" s="41">
        <v>1092</v>
      </c>
      <c r="D64" s="41">
        <v>1473</v>
      </c>
      <c r="E64" s="41">
        <v>954</v>
      </c>
      <c r="F64" s="41">
        <v>1191</v>
      </c>
      <c r="G64" s="41">
        <v>1278</v>
      </c>
      <c r="H64" s="41">
        <v>1006</v>
      </c>
    </row>
    <row r="65" spans="1:8" ht="21.6" x14ac:dyDescent="0.3">
      <c r="A65" s="54" t="s">
        <v>9</v>
      </c>
      <c r="B65" s="15" t="s">
        <v>12</v>
      </c>
      <c r="C65" s="41">
        <v>5</v>
      </c>
      <c r="D65" s="41">
        <v>19</v>
      </c>
      <c r="E65" s="41">
        <v>44</v>
      </c>
      <c r="F65" s="41">
        <v>26</v>
      </c>
      <c r="G65" s="41">
        <v>16</v>
      </c>
      <c r="H65" s="41">
        <v>14</v>
      </c>
    </row>
    <row r="66" spans="1:8" x14ac:dyDescent="0.3">
      <c r="A66" s="54" t="s">
        <v>9</v>
      </c>
      <c r="B66" s="16" t="s">
        <v>13</v>
      </c>
      <c r="C66" s="41">
        <v>1862</v>
      </c>
      <c r="D66" s="41">
        <v>3335</v>
      </c>
      <c r="E66" s="41">
        <v>2763</v>
      </c>
      <c r="F66" s="41">
        <v>956</v>
      </c>
      <c r="G66" s="41">
        <v>1294</v>
      </c>
      <c r="H66" s="41">
        <v>759</v>
      </c>
    </row>
    <row r="67" spans="1:8" x14ac:dyDescent="0.3">
      <c r="A67" s="54" t="s">
        <v>9</v>
      </c>
      <c r="B67" s="11" t="s">
        <v>6</v>
      </c>
      <c r="C67" s="46">
        <f>SUM(C63:C66)</f>
        <v>3020</v>
      </c>
      <c r="D67" s="46">
        <f t="shared" ref="D67" si="8">SUM(D63:D66)</f>
        <v>4889</v>
      </c>
      <c r="E67" s="46">
        <v>3811</v>
      </c>
      <c r="F67" s="46">
        <v>2246</v>
      </c>
      <c r="G67" s="46">
        <v>2616</v>
      </c>
      <c r="H67" s="46">
        <v>1816</v>
      </c>
    </row>
    <row r="68" spans="1:8" ht="6" customHeight="1" x14ac:dyDescent="0.3">
      <c r="A68" s="8"/>
      <c r="B68" s="17"/>
      <c r="C68" s="47"/>
      <c r="D68" s="47"/>
      <c r="E68" s="47"/>
      <c r="F68" s="47"/>
      <c r="G68" s="47"/>
      <c r="H68" s="47"/>
    </row>
    <row r="69" spans="1:8" x14ac:dyDescent="0.3">
      <c r="A69" s="8"/>
      <c r="B69" s="11" t="s">
        <v>7</v>
      </c>
      <c r="C69" s="52">
        <f>D67/C67</f>
        <v>1.6188741721854305</v>
      </c>
      <c r="D69" s="53"/>
      <c r="E69" s="52">
        <f>F67/E67</f>
        <v>0.58934662818157968</v>
      </c>
      <c r="F69" s="53"/>
      <c r="G69" s="52">
        <f>H67/G67</f>
        <v>0.6941896024464832</v>
      </c>
      <c r="H69" s="53"/>
    </row>
    <row r="70" spans="1:8" x14ac:dyDescent="0.3">
      <c r="A70" s="8"/>
      <c r="B70" s="17"/>
    </row>
    <row r="71" spans="1:8" x14ac:dyDescent="0.3">
      <c r="A71" s="18"/>
      <c r="B71" s="17"/>
      <c r="C71" s="47"/>
      <c r="D71" s="47"/>
      <c r="E71" s="47"/>
      <c r="F71" s="47"/>
      <c r="G71" s="47"/>
      <c r="H71" s="47"/>
    </row>
    <row r="72" spans="1:8" ht="27.6" customHeight="1" x14ac:dyDescent="0.3">
      <c r="A72" s="51" t="s">
        <v>14</v>
      </c>
      <c r="B72" s="51"/>
      <c r="C72" s="51"/>
      <c r="D72" s="51"/>
      <c r="E72" s="51"/>
      <c r="F72" s="51"/>
    </row>
  </sheetData>
  <mergeCells count="33">
    <mergeCell ref="G53:H53"/>
    <mergeCell ref="G61:H61"/>
    <mergeCell ref="G69:H69"/>
    <mergeCell ref="G11:H11"/>
    <mergeCell ref="G19:H19"/>
    <mergeCell ref="G28:H28"/>
    <mergeCell ref="G37:H37"/>
    <mergeCell ref="G45:H45"/>
    <mergeCell ref="E69:F69"/>
    <mergeCell ref="C37:D37"/>
    <mergeCell ref="A6:A9"/>
    <mergeCell ref="A13:A17"/>
    <mergeCell ref="A21:A26"/>
    <mergeCell ref="A30:A35"/>
    <mergeCell ref="C11:D11"/>
    <mergeCell ref="C19:D19"/>
    <mergeCell ref="C28:D28"/>
    <mergeCell ref="A72:F72"/>
    <mergeCell ref="E11:F11"/>
    <mergeCell ref="E19:F19"/>
    <mergeCell ref="E28:F28"/>
    <mergeCell ref="E37:F37"/>
    <mergeCell ref="E45:F45"/>
    <mergeCell ref="C45:D45"/>
    <mergeCell ref="C53:D53"/>
    <mergeCell ref="A63:A67"/>
    <mergeCell ref="C61:D61"/>
    <mergeCell ref="C69:D69"/>
    <mergeCell ref="A39:A43"/>
    <mergeCell ref="A55:A59"/>
    <mergeCell ref="A47:A51"/>
    <mergeCell ref="E53:F53"/>
    <mergeCell ref="E61:F61"/>
  </mergeCells>
  <conditionalFormatting sqref="C19:D19">
    <cfRule type="cellIs" dxfId="84" priority="123" operator="lessThan">
      <formula>1</formula>
    </cfRule>
    <cfRule type="cellIs" dxfId="83" priority="124" operator="lessThan">
      <formula>0.99</formula>
    </cfRule>
    <cfRule type="cellIs" dxfId="82" priority="125" operator="greaterThan">
      <formula>1</formula>
    </cfRule>
  </conditionalFormatting>
  <conditionalFormatting sqref="C45:D45">
    <cfRule type="cellIs" dxfId="81" priority="120" operator="lessThan">
      <formula>1</formula>
    </cfRule>
    <cfRule type="cellIs" dxfId="80" priority="121" operator="lessThan">
      <formula>0.99</formula>
    </cfRule>
    <cfRule type="cellIs" dxfId="79" priority="122" operator="greaterThan">
      <formula>1</formula>
    </cfRule>
  </conditionalFormatting>
  <conditionalFormatting sqref="C69:D69">
    <cfRule type="cellIs" dxfId="78" priority="117" operator="lessThan">
      <formula>1</formula>
    </cfRule>
    <cfRule type="cellIs" dxfId="77" priority="118" operator="lessThan">
      <formula>0.99</formula>
    </cfRule>
    <cfRule type="cellIs" dxfId="76" priority="119" operator="greaterThan">
      <formula>1</formula>
    </cfRule>
  </conditionalFormatting>
  <conditionalFormatting sqref="C37:D37">
    <cfRule type="cellIs" dxfId="75" priority="111" operator="lessThan">
      <formula>1</formula>
    </cfRule>
    <cfRule type="cellIs" dxfId="74" priority="112" operator="lessThan">
      <formula>0.99</formula>
    </cfRule>
    <cfRule type="cellIs" dxfId="73" priority="113" operator="greaterThan">
      <formula>1</formula>
    </cfRule>
  </conditionalFormatting>
  <conditionalFormatting sqref="C53:D53">
    <cfRule type="cellIs" dxfId="72" priority="108" operator="lessThan">
      <formula>1</formula>
    </cfRule>
    <cfRule type="cellIs" dxfId="71" priority="109" operator="lessThan">
      <formula>0.99</formula>
    </cfRule>
    <cfRule type="cellIs" dxfId="70" priority="110" operator="greaterThan">
      <formula>1</formula>
    </cfRule>
  </conditionalFormatting>
  <conditionalFormatting sqref="C61:D61">
    <cfRule type="cellIs" dxfId="69" priority="105" operator="lessThan">
      <formula>1</formula>
    </cfRule>
    <cfRule type="cellIs" dxfId="68" priority="106" operator="lessThan">
      <formula>0.99</formula>
    </cfRule>
    <cfRule type="cellIs" dxfId="67" priority="107" operator="greaterThan">
      <formula>1</formula>
    </cfRule>
  </conditionalFormatting>
  <conditionalFormatting sqref="C28:D28">
    <cfRule type="cellIs" dxfId="66" priority="102" operator="lessThan">
      <formula>1</formula>
    </cfRule>
    <cfRule type="cellIs" dxfId="65" priority="103" operator="lessThan">
      <formula>0.99</formula>
    </cfRule>
    <cfRule type="cellIs" dxfId="64" priority="104" operator="greaterThan">
      <formula>1</formula>
    </cfRule>
  </conditionalFormatting>
  <conditionalFormatting sqref="C11:D11">
    <cfRule type="cellIs" dxfId="63" priority="98" operator="greaterThan">
      <formula>1</formula>
    </cfRule>
    <cfRule type="cellIs" dxfId="62" priority="99" operator="lessThan">
      <formula>1</formula>
    </cfRule>
  </conditionalFormatting>
  <conditionalFormatting sqref="E19:F19">
    <cfRule type="cellIs" dxfId="61" priority="70" operator="lessThan">
      <formula>1</formula>
    </cfRule>
    <cfRule type="cellIs" dxfId="60" priority="71" operator="lessThan">
      <formula>0.99</formula>
    </cfRule>
    <cfRule type="cellIs" dxfId="59" priority="72" operator="greaterThan">
      <formula>1</formula>
    </cfRule>
  </conditionalFormatting>
  <conditionalFormatting sqref="E37:F37">
    <cfRule type="cellIs" dxfId="58" priority="67" operator="lessThan">
      <formula>1</formula>
    </cfRule>
    <cfRule type="cellIs" dxfId="57" priority="68" operator="lessThan">
      <formula>0.99</formula>
    </cfRule>
    <cfRule type="cellIs" dxfId="56" priority="69" operator="greaterThan">
      <formula>1</formula>
    </cfRule>
  </conditionalFormatting>
  <conditionalFormatting sqref="E45:F45">
    <cfRule type="cellIs" dxfId="55" priority="64" operator="lessThan">
      <formula>1</formula>
    </cfRule>
    <cfRule type="cellIs" dxfId="54" priority="65" operator="lessThan">
      <formula>0.99</formula>
    </cfRule>
    <cfRule type="cellIs" dxfId="53" priority="66" operator="greaterThan">
      <formula>1</formula>
    </cfRule>
  </conditionalFormatting>
  <conditionalFormatting sqref="E53:F53">
    <cfRule type="cellIs" dxfId="52" priority="61" operator="lessThan">
      <formula>1</formula>
    </cfRule>
    <cfRule type="cellIs" dxfId="51" priority="62" operator="lessThan">
      <formula>0.99</formula>
    </cfRule>
    <cfRule type="cellIs" dxfId="50" priority="63" operator="greaterThan">
      <formula>1</formula>
    </cfRule>
  </conditionalFormatting>
  <conditionalFormatting sqref="E61:F61">
    <cfRule type="cellIs" dxfId="49" priority="58" operator="lessThan">
      <formula>1</formula>
    </cfRule>
    <cfRule type="cellIs" dxfId="48" priority="59" operator="lessThan">
      <formula>0.99</formula>
    </cfRule>
    <cfRule type="cellIs" dxfId="47" priority="60" operator="greaterThan">
      <formula>1</formula>
    </cfRule>
  </conditionalFormatting>
  <conditionalFormatting sqref="E69:F69">
    <cfRule type="cellIs" dxfId="46" priority="55" operator="lessThan">
      <formula>1</formula>
    </cfRule>
    <cfRule type="cellIs" dxfId="45" priority="56" operator="lessThan">
      <formula>0.99</formula>
    </cfRule>
    <cfRule type="cellIs" dxfId="44" priority="57" operator="greaterThan">
      <formula>1</formula>
    </cfRule>
  </conditionalFormatting>
  <conditionalFormatting sqref="E28:F28">
    <cfRule type="cellIs" dxfId="43" priority="49" operator="lessThan">
      <formula>1</formula>
    </cfRule>
    <cfRule type="cellIs" dxfId="42" priority="50" operator="lessThan">
      <formula>0.99</formula>
    </cfRule>
    <cfRule type="cellIs" dxfId="41" priority="51" operator="greaterThan">
      <formula>1</formula>
    </cfRule>
  </conditionalFormatting>
  <conditionalFormatting sqref="E11:F11">
    <cfRule type="cellIs" dxfId="40" priority="47" operator="greaterThan">
      <formula>1</formula>
    </cfRule>
    <cfRule type="cellIs" dxfId="39" priority="48" operator="lessThan">
      <formula>1</formula>
    </cfRule>
  </conditionalFormatting>
  <conditionalFormatting sqref="G11:H11">
    <cfRule type="cellIs" dxfId="38" priority="22" operator="greaterThan">
      <formula>1</formula>
    </cfRule>
    <cfRule type="cellIs" dxfId="37" priority="23" operator="lessThan">
      <formula>1</formula>
    </cfRule>
  </conditionalFormatting>
  <conditionalFormatting sqref="G28:H28">
    <cfRule type="cellIs" dxfId="36" priority="19" operator="lessThan">
      <formula>1</formula>
    </cfRule>
    <cfRule type="cellIs" dxfId="35" priority="20" operator="lessThan">
      <formula>0.99</formula>
    </cfRule>
    <cfRule type="cellIs" dxfId="34" priority="21" operator="greaterThan">
      <formula>1</formula>
    </cfRule>
  </conditionalFormatting>
  <conditionalFormatting sqref="G37:H37">
    <cfRule type="cellIs" dxfId="33" priority="16" operator="lessThan">
      <formula>1</formula>
    </cfRule>
    <cfRule type="cellIs" dxfId="32" priority="17" operator="lessThan">
      <formula>0.99</formula>
    </cfRule>
    <cfRule type="cellIs" dxfId="31" priority="18" operator="greaterThan">
      <formula>1</formula>
    </cfRule>
  </conditionalFormatting>
  <conditionalFormatting sqref="G69:H69">
    <cfRule type="cellIs" dxfId="30" priority="13" operator="lessThan">
      <formula>1</formula>
    </cfRule>
    <cfRule type="cellIs" dxfId="29" priority="14" operator="lessThan">
      <formula>0.99</formula>
    </cfRule>
    <cfRule type="cellIs" dxfId="28" priority="15" operator="greaterThan">
      <formula>1</formula>
    </cfRule>
  </conditionalFormatting>
  <conditionalFormatting sqref="G61:H61">
    <cfRule type="cellIs" dxfId="27" priority="10" operator="lessThan">
      <formula>1</formula>
    </cfRule>
    <cfRule type="cellIs" dxfId="26" priority="11" operator="lessThan">
      <formula>0.99</formula>
    </cfRule>
    <cfRule type="cellIs" dxfId="25" priority="12" operator="greaterThan">
      <formula>1</formula>
    </cfRule>
  </conditionalFormatting>
  <conditionalFormatting sqref="G53:H53">
    <cfRule type="cellIs" dxfId="24" priority="7" operator="lessThan">
      <formula>1</formula>
    </cfRule>
    <cfRule type="cellIs" dxfId="23" priority="8" operator="lessThan">
      <formula>0.99</formula>
    </cfRule>
    <cfRule type="cellIs" dxfId="22" priority="9" operator="greaterThan">
      <formula>1</formula>
    </cfRule>
  </conditionalFormatting>
  <conditionalFormatting sqref="G45:H45">
    <cfRule type="cellIs" dxfId="21" priority="4" operator="lessThan">
      <formula>1</formula>
    </cfRule>
    <cfRule type="cellIs" dxfId="20" priority="5" operator="lessThan">
      <formula>0.99</formula>
    </cfRule>
    <cfRule type="cellIs" dxfId="19" priority="6" operator="greaterThan">
      <formula>1</formula>
    </cfRule>
  </conditionalFormatting>
  <conditionalFormatting sqref="G19:H19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="85" zoomScaleNormal="85" workbookViewId="0">
      <selection activeCell="A23" sqref="A23:E23"/>
    </sheetView>
  </sheetViews>
  <sheetFormatPr defaultColWidth="9.109375" defaultRowHeight="13.8" x14ac:dyDescent="0.3"/>
  <cols>
    <col min="1" max="1" width="29.33203125" style="2" customWidth="1"/>
    <col min="2" max="2" width="19.33203125" style="2" customWidth="1"/>
    <col min="3" max="3" width="15.5546875" style="2" customWidth="1"/>
    <col min="4" max="4" width="15.109375" style="2" customWidth="1"/>
    <col min="5" max="5" width="13.6640625" style="2" customWidth="1"/>
    <col min="6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5" s="20" customFormat="1" ht="15.6" x14ac:dyDescent="0.3">
      <c r="A1" s="19" t="s">
        <v>24</v>
      </c>
    </row>
    <row r="2" spans="1:5" s="20" customFormat="1" ht="14.4" x14ac:dyDescent="0.3">
      <c r="A2" s="21" t="s">
        <v>15</v>
      </c>
    </row>
    <row r="3" spans="1:5" s="20" customFormat="1" x14ac:dyDescent="0.3">
      <c r="A3" s="49" t="s">
        <v>33</v>
      </c>
    </row>
    <row r="4" spans="1:5" s="20" customFormat="1" x14ac:dyDescent="0.3"/>
    <row r="5" spans="1:5" s="20" customFormat="1" ht="33" customHeight="1" x14ac:dyDescent="0.3">
      <c r="A5" s="4" t="s">
        <v>1</v>
      </c>
      <c r="B5" s="4" t="s">
        <v>2</v>
      </c>
      <c r="C5" s="22" t="s">
        <v>32</v>
      </c>
      <c r="D5" s="22" t="s">
        <v>34</v>
      </c>
      <c r="E5" s="22" t="s">
        <v>16</v>
      </c>
    </row>
    <row r="6" spans="1:5" s="20" customFormat="1" ht="8.25" customHeight="1" x14ac:dyDescent="0.3">
      <c r="A6" s="8"/>
      <c r="B6" s="23"/>
      <c r="C6" s="24"/>
      <c r="D6" s="24"/>
      <c r="E6" s="24"/>
    </row>
    <row r="7" spans="1:5" s="20" customFormat="1" ht="28.95" customHeight="1" x14ac:dyDescent="0.3">
      <c r="A7" s="25" t="s">
        <v>26</v>
      </c>
      <c r="B7" s="26" t="s">
        <v>6</v>
      </c>
      <c r="C7" s="27">
        <v>8063</v>
      </c>
      <c r="D7" s="27">
        <v>6011</v>
      </c>
      <c r="E7" s="28">
        <f>(D7-C7)/C7</f>
        <v>-0.25449584521890117</v>
      </c>
    </row>
    <row r="8" spans="1:5" s="20" customFormat="1" ht="8.25" customHeight="1" x14ac:dyDescent="0.3">
      <c r="A8" s="8"/>
      <c r="B8" s="23"/>
      <c r="C8" s="24"/>
      <c r="D8" s="24"/>
      <c r="E8" s="24"/>
    </row>
    <row r="9" spans="1:5" s="20" customFormat="1" ht="28.95" customHeight="1" x14ac:dyDescent="0.3">
      <c r="A9" s="25" t="s">
        <v>17</v>
      </c>
      <c r="B9" s="26" t="s">
        <v>6</v>
      </c>
      <c r="C9" s="27">
        <v>7637</v>
      </c>
      <c r="D9" s="27">
        <v>6523</v>
      </c>
      <c r="E9" s="28">
        <f>(D9-C9)/C9</f>
        <v>-0.1458687966478984</v>
      </c>
    </row>
    <row r="10" spans="1:5" s="20" customFormat="1" ht="8.25" customHeight="1" x14ac:dyDescent="0.3">
      <c r="A10" s="29"/>
      <c r="B10" s="23"/>
      <c r="C10" s="30"/>
      <c r="D10" s="30"/>
      <c r="E10" s="31"/>
    </row>
    <row r="11" spans="1:5" s="20" customFormat="1" ht="28.95" customHeight="1" x14ac:dyDescent="0.3">
      <c r="A11" s="25" t="s">
        <v>18</v>
      </c>
      <c r="B11" s="26" t="s">
        <v>6</v>
      </c>
      <c r="C11" s="27">
        <v>8440</v>
      </c>
      <c r="D11" s="27">
        <v>6674</v>
      </c>
      <c r="E11" s="28">
        <f>(D11-C11)/C11</f>
        <v>-0.20924170616113744</v>
      </c>
    </row>
    <row r="12" spans="1:5" s="20" customFormat="1" ht="8.25" customHeight="1" x14ac:dyDescent="0.3">
      <c r="A12" s="29"/>
      <c r="B12" s="23"/>
      <c r="C12" s="30"/>
      <c r="D12" s="30"/>
      <c r="E12" s="31"/>
    </row>
    <row r="13" spans="1:5" s="20" customFormat="1" ht="28.95" customHeight="1" x14ac:dyDescent="0.3">
      <c r="A13" s="25" t="s">
        <v>19</v>
      </c>
      <c r="B13" s="26" t="s">
        <v>6</v>
      </c>
      <c r="C13" s="27">
        <v>4007</v>
      </c>
      <c r="D13" s="27">
        <v>5212</v>
      </c>
      <c r="E13" s="28">
        <f>(D13-C13)/C13</f>
        <v>0.30072373346643372</v>
      </c>
    </row>
    <row r="14" spans="1:5" s="40" customFormat="1" x14ac:dyDescent="0.3">
      <c r="A14" s="36"/>
      <c r="B14" s="37"/>
      <c r="C14" s="38"/>
      <c r="D14" s="38"/>
      <c r="E14" s="39"/>
    </row>
    <row r="15" spans="1:5" s="20" customFormat="1" ht="28.95" customHeight="1" x14ac:dyDescent="0.3">
      <c r="A15" s="25" t="s">
        <v>20</v>
      </c>
      <c r="B15" s="26" t="s">
        <v>6</v>
      </c>
      <c r="C15" s="27">
        <v>6177</v>
      </c>
      <c r="D15" s="27">
        <v>4403</v>
      </c>
      <c r="E15" s="28">
        <f>(D15-C15)/C15</f>
        <v>-0.28719443095353731</v>
      </c>
    </row>
    <row r="16" spans="1:5" s="20" customFormat="1" ht="8.25" customHeight="1" x14ac:dyDescent="0.3">
      <c r="A16" s="29"/>
      <c r="B16" s="23"/>
      <c r="C16" s="30"/>
      <c r="D16" s="30"/>
      <c r="E16" s="31"/>
    </row>
    <row r="17" spans="1:9" s="20" customFormat="1" ht="28.95" customHeight="1" x14ac:dyDescent="0.3">
      <c r="A17" s="25" t="s">
        <v>21</v>
      </c>
      <c r="B17" s="26" t="s">
        <v>6</v>
      </c>
      <c r="C17" s="27">
        <v>3853</v>
      </c>
      <c r="D17" s="27">
        <v>3970</v>
      </c>
      <c r="E17" s="28">
        <f>(D17-C17)/C17</f>
        <v>3.0365948611471582E-2</v>
      </c>
    </row>
    <row r="18" spans="1:9" s="20" customFormat="1" ht="8.25" customHeight="1" x14ac:dyDescent="0.3">
      <c r="A18" s="29"/>
      <c r="B18" s="23"/>
      <c r="C18" s="30"/>
      <c r="D18" s="30"/>
      <c r="E18" s="31"/>
    </row>
    <row r="19" spans="1:9" s="20" customFormat="1" ht="28.95" customHeight="1" x14ac:dyDescent="0.3">
      <c r="A19" s="25" t="s">
        <v>22</v>
      </c>
      <c r="B19" s="26" t="s">
        <v>6</v>
      </c>
      <c r="C19" s="27">
        <v>7938</v>
      </c>
      <c r="D19" s="27">
        <v>4334</v>
      </c>
      <c r="E19" s="28">
        <f>(D19-C19)/C19</f>
        <v>-0.45401864449483498</v>
      </c>
    </row>
    <row r="20" spans="1:9" s="20" customFormat="1" ht="7.95" customHeight="1" x14ac:dyDescent="0.3">
      <c r="A20" s="29"/>
      <c r="B20" s="23"/>
      <c r="C20" s="30"/>
      <c r="D20" s="30"/>
      <c r="E20" s="31"/>
    </row>
    <row r="21" spans="1:9" ht="31.95" customHeight="1" x14ac:dyDescent="0.3">
      <c r="A21" s="25" t="s">
        <v>23</v>
      </c>
      <c r="B21" s="26" t="s">
        <v>6</v>
      </c>
      <c r="C21" s="27">
        <v>12226</v>
      </c>
      <c r="D21" s="27">
        <v>11652</v>
      </c>
      <c r="E21" s="28">
        <f>(D21-C21)/C21</f>
        <v>-4.6949124815965977E-2</v>
      </c>
      <c r="F21" s="32"/>
      <c r="G21" s="32"/>
    </row>
    <row r="22" spans="1:9" x14ac:dyDescent="0.3">
      <c r="A22" s="29"/>
      <c r="B22" s="23"/>
      <c r="C22" s="30"/>
      <c r="D22" s="30"/>
      <c r="E22" s="31"/>
    </row>
    <row r="23" spans="1:9" ht="35.4" customHeight="1" x14ac:dyDescent="0.3">
      <c r="A23" s="58"/>
      <c r="B23" s="58"/>
      <c r="C23" s="58"/>
      <c r="D23" s="58"/>
      <c r="E23" s="58"/>
    </row>
    <row r="24" spans="1:9" ht="22.95" customHeight="1" x14ac:dyDescent="0.3">
      <c r="A24" s="51" t="s">
        <v>14</v>
      </c>
      <c r="B24" s="51"/>
      <c r="C24" s="51"/>
      <c r="D24" s="51"/>
      <c r="E24" s="51"/>
    </row>
    <row r="28" spans="1:9" ht="14.4" x14ac:dyDescent="0.3">
      <c r="H28" s="50"/>
      <c r="I28" s="50"/>
    </row>
    <row r="29" spans="1:9" ht="14.4" x14ac:dyDescent="0.3">
      <c r="H29" s="50"/>
      <c r="I29" s="50"/>
    </row>
    <row r="30" spans="1:9" ht="14.4" x14ac:dyDescent="0.3">
      <c r="H30" s="50"/>
      <c r="I30" s="50"/>
    </row>
    <row r="31" spans="1:9" ht="14.4" x14ac:dyDescent="0.3">
      <c r="H31" s="50"/>
      <c r="I31" s="50"/>
    </row>
    <row r="32" spans="1:9" ht="14.4" x14ac:dyDescent="0.3">
      <c r="H32" s="50"/>
      <c r="I32" s="50"/>
    </row>
    <row r="33" spans="8:9" ht="14.4" x14ac:dyDescent="0.3">
      <c r="H33" s="50"/>
      <c r="I33" s="50"/>
    </row>
    <row r="34" spans="8:9" ht="14.4" x14ac:dyDescent="0.3">
      <c r="H34" s="50"/>
      <c r="I34" s="50"/>
    </row>
    <row r="35" spans="8:9" ht="14.4" x14ac:dyDescent="0.3">
      <c r="H35" s="50"/>
      <c r="I35" s="50"/>
    </row>
    <row r="36" spans="8:9" ht="14.4" x14ac:dyDescent="0.3">
      <c r="H36" s="50"/>
      <c r="I36" s="50"/>
    </row>
    <row r="37" spans="8:9" ht="14.4" x14ac:dyDescent="0.3">
      <c r="H37" s="50"/>
      <c r="I37" s="50"/>
    </row>
    <row r="38" spans="8:9" ht="14.4" x14ac:dyDescent="0.3">
      <c r="H38" s="50"/>
      <c r="I38" s="50"/>
    </row>
    <row r="39" spans="8:9" ht="14.4" x14ac:dyDescent="0.3">
      <c r="H39" s="50"/>
      <c r="I39" s="50"/>
    </row>
    <row r="40" spans="8:9" ht="14.4" x14ac:dyDescent="0.3">
      <c r="H40" s="50"/>
      <c r="I40" s="50"/>
    </row>
  </sheetData>
  <mergeCells count="2">
    <mergeCell ref="A23:E23"/>
    <mergeCell ref="A24:E24"/>
  </mergeCells>
  <conditionalFormatting sqref="E9">
    <cfRule type="cellIs" dxfId="15" priority="23" operator="greaterThan">
      <formula>0</formula>
    </cfRule>
    <cfRule type="cellIs" dxfId="14" priority="24" operator="lessThan">
      <formula>0</formula>
    </cfRule>
  </conditionalFormatting>
  <conditionalFormatting sqref="E13:E14">
    <cfRule type="cellIs" dxfId="13" priority="19" operator="greaterThan">
      <formula>0</formula>
    </cfRule>
    <cfRule type="cellIs" dxfId="12" priority="20" operator="lessThan">
      <formula>0</formula>
    </cfRule>
  </conditionalFormatting>
  <conditionalFormatting sqref="E15">
    <cfRule type="cellIs" dxfId="11" priority="17" operator="greaterThan">
      <formula>0</formula>
    </cfRule>
    <cfRule type="cellIs" dxfId="10" priority="18" operator="lessThan">
      <formula>0</formula>
    </cfRule>
  </conditionalFormatting>
  <conditionalFormatting sqref="E17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19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21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7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F9064-6D82-46EE-B78A-D9BF26D8C086}"/>
</file>

<file path=customXml/itemProps2.xml><?xml version="1.0" encoding="utf-8"?>
<ds:datastoreItem xmlns:ds="http://schemas.openxmlformats.org/officeDocument/2006/customXml" ds:itemID="{8F5D2E6C-63AE-447A-AD4D-84B6DC036EA0}"/>
</file>

<file path=customXml/itemProps3.xml><?xml version="1.0" encoding="utf-8"?>
<ds:datastoreItem xmlns:ds="http://schemas.openxmlformats.org/officeDocument/2006/customXml" ds:itemID="{1287E642-402C-46EC-902C-ACCA42AC5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Flussi_catanz</vt:lpstr>
      <vt:lpstr>Varpend_catanz</vt:lpstr>
      <vt:lpstr>Flussi_catanz!Area_stampa</vt:lpstr>
      <vt:lpstr>Varpend_catanz!Area_stampa</vt:lpstr>
      <vt:lpstr>Flussi_catanz!Titoli_stampa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2017-05-19T13:08:58Z</cp:lastPrinted>
  <dcterms:created xsi:type="dcterms:W3CDTF">2017-02-27T14:52:30Z</dcterms:created>
  <dcterms:modified xsi:type="dcterms:W3CDTF">2019-12-12T10:18:41Z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