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3 - Pendenti al 30 settembre 2019\Distretto di CATANZARO\"/>
    </mc:Choice>
  </mc:AlternateContent>
  <bookViews>
    <workbookView xWindow="0" yWindow="0" windowWidth="28800" windowHeight="11400"/>
  </bookViews>
  <sheets>
    <sheet name="Flussi " sheetId="2" r:id="rId1"/>
    <sheet name="Variazione pendenti 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'!$A$1:$B$70</definedName>
    <definedName name="_xlnm.Print_Area" localSheetId="1">'Variazione pendenti '!$A$1:$F$21</definedName>
  </definedNames>
  <calcPr calcId="162913"/>
</workbook>
</file>

<file path=xl/calcChain.xml><?xml version="1.0" encoding="utf-8"?>
<calcChain xmlns="http://schemas.openxmlformats.org/spreadsheetml/2006/main">
  <c r="F66" i="2" l="1"/>
  <c r="E68" i="2" s="1"/>
  <c r="E66" i="2"/>
  <c r="D66" i="2"/>
  <c r="C66" i="2"/>
  <c r="C68" i="2" s="1"/>
  <c r="F57" i="2"/>
  <c r="E57" i="2"/>
  <c r="E59" i="2" s="1"/>
  <c r="D57" i="2"/>
  <c r="C57" i="2"/>
  <c r="F48" i="2"/>
  <c r="E48" i="2"/>
  <c r="D48" i="2"/>
  <c r="C48" i="2"/>
  <c r="F39" i="2"/>
  <c r="E41" i="2" s="1"/>
  <c r="E39" i="2"/>
  <c r="D39" i="2"/>
  <c r="C39" i="2"/>
  <c r="F30" i="2"/>
  <c r="E30" i="2"/>
  <c r="D30" i="2"/>
  <c r="C30" i="2"/>
  <c r="C32" i="2" s="1"/>
  <c r="F21" i="2"/>
  <c r="E23" i="2" s="1"/>
  <c r="E21" i="2"/>
  <c r="D21" i="2"/>
  <c r="C21" i="2"/>
  <c r="C23" i="2" s="1"/>
  <c r="F12" i="2"/>
  <c r="E14" i="2" s="1"/>
  <c r="E12" i="2"/>
  <c r="D12" i="2"/>
  <c r="C12" i="2"/>
  <c r="C14" i="2" s="1"/>
  <c r="C41" i="2" l="1"/>
  <c r="E50" i="2"/>
  <c r="E32" i="2"/>
  <c r="C50" i="2"/>
  <c r="C59" i="2"/>
  <c r="H66" i="2" l="1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68" i="2" l="1"/>
  <c r="G59" i="2"/>
  <c r="G32" i="2"/>
  <c r="G23" i="2"/>
  <c r="G41" i="2"/>
  <c r="G14" i="2"/>
  <c r="G50" i="2"/>
  <c r="F19" i="3" l="1"/>
  <c r="F17" i="3"/>
  <c r="F15" i="3"/>
  <c r="F13" i="3"/>
  <c r="F11" i="3"/>
  <c r="F9" i="3"/>
  <c r="F7" i="3"/>
</calcChain>
</file>

<file path=xl/sharedStrings.xml><?xml version="1.0" encoding="utf-8"?>
<sst xmlns="http://schemas.openxmlformats.org/spreadsheetml/2006/main" count="173" uniqueCount="49">
  <si>
    <t>Distretto di Catanzaro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</si>
  <si>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</si>
  <si>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</si>
  <si>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</si>
  <si>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</si>
  <si>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</si>
  <si>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</si>
  <si>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</si>
  <si>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</si>
  <si>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</si>
  <si>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</si>
  <si>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</si>
  <si>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</si>
  <si>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</si>
  <si>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</si>
  <si>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</si>
  <si>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</si>
  <si>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</si>
  <si>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</si>
  <si>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</si>
  <si>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</si>
  <si>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</si>
  <si>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</si>
  <si>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</si>
  <si>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</si>
  <si>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</si>
  <si>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</si>
  <si>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Variazione</t>
  </si>
  <si>
    <t>TOTALE</t>
  </si>
  <si>
    <t>Circondario di Tribunale Ordinario di Castrovillari</t>
  </si>
  <si>
    <t>Circondario di Tribunale Ordinario di Catanzaro</t>
  </si>
  <si>
    <t>Circondario di Tribunale Ordinario di Cosenza</t>
  </si>
  <si>
    <t>Circondario di Tribunale Ordinario di Crotone</t>
  </si>
  <si>
    <t>Circondario di Tribunale Ordinario di Lamezia Terme</t>
  </si>
  <si>
    <t>Circondario di Tribunale Ordinario di Paola</t>
  </si>
  <si>
    <t>Circondario di Tribunale Ordinario di Vibo Valentia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</si>
  <si>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</si>
  <si>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</si>
  <si>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</si>
  <si>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</si>
  <si>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</si>
  <si>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</si>
  <si>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</si>
  <si>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</si>
  <si>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Ultimo aggiornamento del sistema di rilevazione avvenuto il 9 novembre 2019</t>
  </si>
  <si>
    <t>Pendenti al 30/09/2019</t>
  </si>
  <si>
    <t>Anni 2017 - 30 settembre 2019</t>
  </si>
  <si>
    <t>Iscritti 
gen-set 2019</t>
  </si>
  <si>
    <t>Definiti 
gen-set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</si>
</sst>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right" vertical="center" wrapText="1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3" xfId="1" applyFont="1" applyBorder="1"/>
    <xf numFmtId="3" fontId="16" fillId="0" borderId="3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0" xfId="0" applyFont="1" applyFill="1"/>
    <xf numFmtId="0" fontId="16" fillId="0" borderId="1" xfId="0" applyFont="1" applyBorder="1" applyAlignment="1">
      <alignment horizontal="right" vertical="center" wrapText="1"/>
    </xf>
    <xf numFmtId="3" fontId="14" fillId="0" borderId="1" xfId="1" applyNumberFormat="1" applyFont="1" applyBorder="1" applyAlignment="1">
      <alignment horizontal="right"/>
    </xf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3" fontId="0" fillId="0" borderId="0" xfId="0" applyNumberFormat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3" xfId="21" applyFont="1" applyBorder="1"/>
    <xf numFmtId="3" fontId="17" fillId="0" borderId="3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0" fontId="16" fillId="0" borderId="1" xfId="1" applyFont="1" applyBorder="1" applyAlignment="1">
      <alignment horizontal="left" vertical="center" wrapText="1"/>
    </xf>
    <xf numFmtId="4" fontId="16" fillId="0" borderId="2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6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3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zoomScaleNormal="100" workbookViewId="0">
      <selection activeCell="M63" sqref="M63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1" t="s">
        <v>46</v>
      </c>
      <c r="B4" s="5"/>
      <c r="C4" s="39"/>
      <c r="D4" s="39"/>
      <c r="E4" s="39"/>
      <c r="F4" s="39"/>
    </row>
    <row r="5" spans="1:8" x14ac:dyDescent="0.2">
      <c r="A5" s="4"/>
      <c r="B5" s="5"/>
      <c r="C5" s="39"/>
      <c r="D5" s="39"/>
      <c r="E5" s="39"/>
      <c r="F5" s="39"/>
    </row>
    <row r="6" spans="1:8" ht="38.25" x14ac:dyDescent="0.2">
      <c r="A6" s="6" t="s">
        <v>3</v>
      </c>
      <c r="B6" s="6" t="s">
        <v>12</v>
      </c>
      <c r="C6" s="32" t="s">
        <v>37</v>
      </c>
      <c r="D6" s="32" t="s">
        <v>38</v>
      </c>
      <c r="E6" s="32" t="s">
        <v>41</v>
      </c>
      <c r="F6" s="32" t="s">
        <v>42</v>
      </c>
      <c r="G6" s="7" t="s">
        <v>47</v>
      </c>
      <c r="H6" s="7" t="s">
        <v>48</v>
      </c>
    </row>
    <row r="7" spans="1:8" x14ac:dyDescent="0.2">
      <c r="A7" s="58" t="s">
        <v>20</v>
      </c>
      <c r="B7" s="8" t="s">
        <v>4</v>
      </c>
      <c r="C7" s="9">
        <v>1398</v>
      </c>
      <c r="D7" s="9">
        <v>1618</v>
      </c>
      <c r="E7" s="9">
        <v>1319</v>
      </c>
      <c r="F7" s="9">
        <v>1476</v>
      </c>
      <c r="G7" s="9">
        <v>1273</v>
      </c>
      <c r="H7" s="9">
        <v>1169</v>
      </c>
    </row>
    <row r="8" spans="1:8" x14ac:dyDescent="0.2">
      <c r="A8" s="58" t="s">
        <v>13</v>
      </c>
      <c r="B8" s="8" t="s">
        <v>5</v>
      </c>
      <c r="C8" s="9">
        <v>216</v>
      </c>
      <c r="D8" s="9">
        <v>540</v>
      </c>
      <c r="E8" s="9">
        <v>215</v>
      </c>
      <c r="F8" s="9">
        <v>703</v>
      </c>
      <c r="G8" s="9">
        <v>88</v>
      </c>
      <c r="H8" s="9">
        <v>425</v>
      </c>
    </row>
    <row r="9" spans="1:8" x14ac:dyDescent="0.2">
      <c r="A9" s="58" t="s">
        <v>13</v>
      </c>
      <c r="B9" s="8" t="s">
        <v>6</v>
      </c>
      <c r="C9" s="9">
        <v>84</v>
      </c>
      <c r="D9" s="9">
        <v>84</v>
      </c>
      <c r="E9" s="9">
        <v>72</v>
      </c>
      <c r="F9" s="9">
        <v>64</v>
      </c>
      <c r="G9" s="9">
        <v>52</v>
      </c>
      <c r="H9" s="9">
        <v>64</v>
      </c>
    </row>
    <row r="10" spans="1:8" x14ac:dyDescent="0.2">
      <c r="A10" s="58" t="s">
        <v>13</v>
      </c>
      <c r="B10" s="8" t="s">
        <v>14</v>
      </c>
      <c r="C10" s="9">
        <v>29</v>
      </c>
      <c r="D10" s="9">
        <v>120</v>
      </c>
      <c r="E10" s="9">
        <v>25</v>
      </c>
      <c r="F10" s="9">
        <v>76</v>
      </c>
      <c r="G10" s="9">
        <v>13</v>
      </c>
      <c r="H10" s="9">
        <v>40</v>
      </c>
    </row>
    <row r="11" spans="1:8" x14ac:dyDescent="0.2">
      <c r="A11" s="58" t="s">
        <v>13</v>
      </c>
      <c r="B11" s="8" t="s">
        <v>8</v>
      </c>
      <c r="C11" s="9">
        <v>12</v>
      </c>
      <c r="D11" s="9">
        <v>11</v>
      </c>
      <c r="E11" s="9">
        <v>18</v>
      </c>
      <c r="F11" s="9">
        <v>17</v>
      </c>
      <c r="G11" s="9">
        <v>7</v>
      </c>
      <c r="H11" s="9">
        <v>8</v>
      </c>
    </row>
    <row r="12" spans="1:8" x14ac:dyDescent="0.2">
      <c r="A12" s="58"/>
      <c r="B12" s="10" t="s">
        <v>15</v>
      </c>
      <c r="C12" s="11">
        <f t="shared" ref="C12:F12" si="0">SUM(C7:C11)</f>
        <v>1739</v>
      </c>
      <c r="D12" s="11">
        <f t="shared" si="0"/>
        <v>2373</v>
      </c>
      <c r="E12" s="11">
        <f t="shared" si="0"/>
        <v>1649</v>
      </c>
      <c r="F12" s="11">
        <f t="shared" si="0"/>
        <v>2336</v>
      </c>
      <c r="G12" s="11">
        <f t="shared" ref="G12:H12" si="1">SUM(G7:G11)</f>
        <v>1433</v>
      </c>
      <c r="H12" s="11">
        <f t="shared" si="1"/>
        <v>1706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59">
        <f>D12/C12</f>
        <v>1.3645773433007475</v>
      </c>
      <c r="D14" s="60"/>
      <c r="E14" s="59">
        <f>F12/E12</f>
        <v>1.4166161309884779</v>
      </c>
      <c r="F14" s="60"/>
      <c r="G14" s="59">
        <f>H12/G12</f>
        <v>1.1905094207955338</v>
      </c>
      <c r="H14" s="60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8" t="s">
        <v>21</v>
      </c>
      <c r="B16" s="8" t="s">
        <v>4</v>
      </c>
      <c r="C16" s="9">
        <v>6814</v>
      </c>
      <c r="D16" s="9">
        <v>8486</v>
      </c>
      <c r="E16" s="9">
        <v>9883</v>
      </c>
      <c r="F16" s="9">
        <v>8306</v>
      </c>
      <c r="G16" s="9">
        <v>7822</v>
      </c>
      <c r="H16" s="9">
        <v>7603</v>
      </c>
    </row>
    <row r="17" spans="1:8" x14ac:dyDescent="0.2">
      <c r="A17" s="58" t="s">
        <v>17</v>
      </c>
      <c r="B17" s="8" t="s">
        <v>5</v>
      </c>
      <c r="C17" s="9">
        <v>158</v>
      </c>
      <c r="D17" s="9">
        <v>299</v>
      </c>
      <c r="E17" s="9">
        <v>158</v>
      </c>
      <c r="F17" s="9">
        <v>393</v>
      </c>
      <c r="G17" s="9">
        <v>103</v>
      </c>
      <c r="H17" s="9">
        <v>168</v>
      </c>
    </row>
    <row r="18" spans="1:8" x14ac:dyDescent="0.2">
      <c r="A18" s="58" t="s">
        <v>17</v>
      </c>
      <c r="B18" s="8" t="s">
        <v>6</v>
      </c>
      <c r="C18" s="9">
        <v>111</v>
      </c>
      <c r="D18" s="9">
        <v>139</v>
      </c>
      <c r="E18" s="9">
        <v>125</v>
      </c>
      <c r="F18" s="9">
        <v>106</v>
      </c>
      <c r="G18" s="9">
        <v>87</v>
      </c>
      <c r="H18" s="9">
        <v>104</v>
      </c>
    </row>
    <row r="19" spans="1:8" x14ac:dyDescent="0.2">
      <c r="A19" s="58" t="s">
        <v>17</v>
      </c>
      <c r="B19" s="8" t="s">
        <v>14</v>
      </c>
      <c r="C19" s="9">
        <v>40</v>
      </c>
      <c r="D19" s="9">
        <v>35</v>
      </c>
      <c r="E19" s="9">
        <v>36</v>
      </c>
      <c r="F19" s="9">
        <v>29</v>
      </c>
      <c r="G19" s="9">
        <v>28</v>
      </c>
      <c r="H19" s="9">
        <v>22</v>
      </c>
    </row>
    <row r="20" spans="1:8" x14ac:dyDescent="0.2">
      <c r="A20" s="58" t="s">
        <v>17</v>
      </c>
      <c r="B20" s="8" t="s">
        <v>8</v>
      </c>
      <c r="C20" s="9">
        <v>7</v>
      </c>
      <c r="D20" s="9">
        <v>11</v>
      </c>
      <c r="E20" s="9">
        <v>6</v>
      </c>
      <c r="F20" s="9">
        <v>6</v>
      </c>
      <c r="G20" s="9">
        <v>1</v>
      </c>
      <c r="H20" s="9">
        <v>3</v>
      </c>
    </row>
    <row r="21" spans="1:8" x14ac:dyDescent="0.2">
      <c r="A21" s="58"/>
      <c r="B21" s="10" t="s">
        <v>15</v>
      </c>
      <c r="C21" s="11">
        <f t="shared" ref="C21:F21" si="2">SUM(C16:C20)</f>
        <v>7130</v>
      </c>
      <c r="D21" s="11">
        <f t="shared" si="2"/>
        <v>8970</v>
      </c>
      <c r="E21" s="11">
        <f t="shared" si="2"/>
        <v>10208</v>
      </c>
      <c r="F21" s="11">
        <f t="shared" si="2"/>
        <v>8840</v>
      </c>
      <c r="G21" s="11">
        <f t="shared" ref="G21:H21" si="3">SUM(G16:G20)</f>
        <v>8041</v>
      </c>
      <c r="H21" s="11">
        <f t="shared" si="3"/>
        <v>7900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59">
        <f>D21/C21</f>
        <v>1.2580645161290323</v>
      </c>
      <c r="D23" s="60"/>
      <c r="E23" s="59">
        <f>F21/E21</f>
        <v>0.86598746081504707</v>
      </c>
      <c r="F23" s="60"/>
      <c r="G23" s="59">
        <f>H21/G21</f>
        <v>0.98246486755378681</v>
      </c>
      <c r="H23" s="60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8" t="s">
        <v>22</v>
      </c>
      <c r="B25" s="8" t="s">
        <v>4</v>
      </c>
      <c r="C25" s="9">
        <v>1745</v>
      </c>
      <c r="D25" s="9">
        <v>1718</v>
      </c>
      <c r="E25" s="9">
        <v>1832</v>
      </c>
      <c r="F25" s="9">
        <v>1983</v>
      </c>
      <c r="G25" s="9">
        <v>1588</v>
      </c>
      <c r="H25" s="9">
        <v>1551</v>
      </c>
    </row>
    <row r="26" spans="1:8" x14ac:dyDescent="0.2">
      <c r="A26" s="58"/>
      <c r="B26" s="8" t="s">
        <v>5</v>
      </c>
      <c r="C26" s="9">
        <v>304</v>
      </c>
      <c r="D26" s="9">
        <v>168</v>
      </c>
      <c r="E26" s="9">
        <v>257</v>
      </c>
      <c r="F26" s="9">
        <v>399</v>
      </c>
      <c r="G26" s="9">
        <v>140</v>
      </c>
      <c r="H26" s="9">
        <v>368</v>
      </c>
    </row>
    <row r="27" spans="1:8" x14ac:dyDescent="0.2">
      <c r="A27" s="58"/>
      <c r="B27" s="8" t="s">
        <v>6</v>
      </c>
      <c r="C27" s="9">
        <v>195</v>
      </c>
      <c r="D27" s="9">
        <v>177</v>
      </c>
      <c r="E27" s="9">
        <v>151</v>
      </c>
      <c r="F27" s="9">
        <v>219</v>
      </c>
      <c r="G27" s="9">
        <v>104</v>
      </c>
      <c r="H27" s="9">
        <v>133</v>
      </c>
    </row>
    <row r="28" spans="1:8" x14ac:dyDescent="0.2">
      <c r="A28" s="58"/>
      <c r="B28" s="8" t="s">
        <v>14</v>
      </c>
      <c r="C28" s="9">
        <v>26</v>
      </c>
      <c r="D28" s="9">
        <v>35</v>
      </c>
      <c r="E28" s="9">
        <v>52</v>
      </c>
      <c r="F28" s="9">
        <v>60</v>
      </c>
      <c r="G28" s="9">
        <v>42</v>
      </c>
      <c r="H28" s="9">
        <v>79</v>
      </c>
    </row>
    <row r="29" spans="1:8" x14ac:dyDescent="0.2">
      <c r="A29" s="58"/>
      <c r="B29" s="8" t="s">
        <v>8</v>
      </c>
      <c r="C29" s="9">
        <v>12</v>
      </c>
      <c r="D29" s="9">
        <v>6</v>
      </c>
      <c r="E29" s="9">
        <v>13</v>
      </c>
      <c r="F29" s="9">
        <v>9</v>
      </c>
      <c r="G29" s="9">
        <v>11</v>
      </c>
      <c r="H29" s="9">
        <v>13</v>
      </c>
    </row>
    <row r="30" spans="1:8" x14ac:dyDescent="0.2">
      <c r="A30" s="58"/>
      <c r="B30" s="10" t="s">
        <v>15</v>
      </c>
      <c r="C30" s="11">
        <f t="shared" ref="C30:F30" si="4">SUM(C25:C29)</f>
        <v>2282</v>
      </c>
      <c r="D30" s="11">
        <f t="shared" si="4"/>
        <v>2104</v>
      </c>
      <c r="E30" s="11">
        <f t="shared" si="4"/>
        <v>2305</v>
      </c>
      <c r="F30" s="11">
        <f t="shared" si="4"/>
        <v>2670</v>
      </c>
      <c r="G30" s="11">
        <f t="shared" ref="G30:H30" si="5">SUM(G25:G29)</f>
        <v>1885</v>
      </c>
      <c r="H30" s="11">
        <f t="shared" si="5"/>
        <v>2144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59">
        <f>D30/C30</f>
        <v>0.92199824715162138</v>
      </c>
      <c r="D32" s="60"/>
      <c r="E32" s="59">
        <f>F30/E30</f>
        <v>1.1583514099783081</v>
      </c>
      <c r="F32" s="60"/>
      <c r="G32" s="59">
        <f>H30/G30</f>
        <v>1.1374005305039787</v>
      </c>
      <c r="H32" s="60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8" t="s">
        <v>23</v>
      </c>
      <c r="B34" s="8" t="s">
        <v>4</v>
      </c>
      <c r="C34" s="9">
        <v>652</v>
      </c>
      <c r="D34" s="9">
        <v>852</v>
      </c>
      <c r="E34" s="9">
        <v>752</v>
      </c>
      <c r="F34" s="9">
        <v>848</v>
      </c>
      <c r="G34" s="9">
        <v>621</v>
      </c>
      <c r="H34" s="9">
        <v>519</v>
      </c>
    </row>
    <row r="35" spans="1:8" x14ac:dyDescent="0.2">
      <c r="A35" s="58" t="s">
        <v>18</v>
      </c>
      <c r="B35" s="8" t="s">
        <v>5</v>
      </c>
      <c r="C35" s="9">
        <v>149</v>
      </c>
      <c r="D35" s="9">
        <v>204</v>
      </c>
      <c r="E35" s="9">
        <v>100</v>
      </c>
      <c r="F35" s="9">
        <v>340</v>
      </c>
      <c r="G35" s="9">
        <v>72</v>
      </c>
      <c r="H35" s="9">
        <v>250</v>
      </c>
    </row>
    <row r="36" spans="1:8" x14ac:dyDescent="0.2">
      <c r="A36" s="58" t="s">
        <v>18</v>
      </c>
      <c r="B36" s="8" t="s">
        <v>6</v>
      </c>
      <c r="C36" s="9">
        <v>79</v>
      </c>
      <c r="D36" s="9">
        <v>57</v>
      </c>
      <c r="E36" s="9">
        <v>77</v>
      </c>
      <c r="F36" s="9">
        <v>96</v>
      </c>
      <c r="G36" s="9">
        <v>51</v>
      </c>
      <c r="H36" s="9">
        <v>51</v>
      </c>
    </row>
    <row r="37" spans="1:8" x14ac:dyDescent="0.2">
      <c r="A37" s="58" t="s">
        <v>18</v>
      </c>
      <c r="B37" s="8" t="s">
        <v>14</v>
      </c>
      <c r="C37" s="9">
        <v>23</v>
      </c>
      <c r="D37" s="9">
        <v>21</v>
      </c>
      <c r="E37" s="9">
        <v>42</v>
      </c>
      <c r="F37" s="9">
        <v>33</v>
      </c>
      <c r="G37" s="9">
        <v>18</v>
      </c>
      <c r="H37" s="9">
        <v>29</v>
      </c>
    </row>
    <row r="38" spans="1:8" x14ac:dyDescent="0.2">
      <c r="A38" s="58" t="s">
        <v>18</v>
      </c>
      <c r="B38" s="8" t="s">
        <v>8</v>
      </c>
      <c r="C38" s="9">
        <v>6</v>
      </c>
      <c r="D38" s="9">
        <v>4</v>
      </c>
      <c r="E38" s="9">
        <v>6</v>
      </c>
      <c r="F38" s="9">
        <v>5</v>
      </c>
      <c r="G38" s="9">
        <v>4</v>
      </c>
      <c r="H38" s="9">
        <v>3</v>
      </c>
    </row>
    <row r="39" spans="1:8" x14ac:dyDescent="0.2">
      <c r="A39" s="58"/>
      <c r="B39" s="10" t="s">
        <v>15</v>
      </c>
      <c r="C39" s="11">
        <f t="shared" ref="C39:F39" si="6">SUM(C34:C38)</f>
        <v>909</v>
      </c>
      <c r="D39" s="11">
        <f t="shared" si="6"/>
        <v>1138</v>
      </c>
      <c r="E39" s="11">
        <f t="shared" si="6"/>
        <v>977</v>
      </c>
      <c r="F39" s="11">
        <f t="shared" si="6"/>
        <v>1322</v>
      </c>
      <c r="G39" s="11">
        <f t="shared" ref="G39:H39" si="7">SUM(G34:G38)</f>
        <v>766</v>
      </c>
      <c r="H39" s="11">
        <f t="shared" si="7"/>
        <v>852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16</v>
      </c>
      <c r="C41" s="59">
        <f>D39/C39</f>
        <v>1.2519251925192518</v>
      </c>
      <c r="D41" s="60"/>
      <c r="E41" s="59">
        <f>F39/E39</f>
        <v>1.353121801432958</v>
      </c>
      <c r="F41" s="60"/>
      <c r="G41" s="59">
        <f>H39/G39</f>
        <v>1.1122715404699739</v>
      </c>
      <c r="H41" s="60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58" t="s">
        <v>24</v>
      </c>
      <c r="B43" s="8" t="s">
        <v>4</v>
      </c>
      <c r="C43" s="9">
        <v>600</v>
      </c>
      <c r="D43" s="9">
        <v>462</v>
      </c>
      <c r="E43" s="9">
        <v>739</v>
      </c>
      <c r="F43" s="9">
        <v>711</v>
      </c>
      <c r="G43" s="9">
        <v>616</v>
      </c>
      <c r="H43" s="9">
        <v>467</v>
      </c>
    </row>
    <row r="44" spans="1:8" x14ac:dyDescent="0.2">
      <c r="A44" s="58"/>
      <c r="B44" s="8" t="s">
        <v>5</v>
      </c>
      <c r="C44" s="9">
        <v>74</v>
      </c>
      <c r="D44" s="9">
        <v>173</v>
      </c>
      <c r="E44" s="9">
        <v>72</v>
      </c>
      <c r="F44" s="9">
        <v>159</v>
      </c>
      <c r="G44" s="9">
        <v>51</v>
      </c>
      <c r="H44" s="9">
        <v>92</v>
      </c>
    </row>
    <row r="45" spans="1:8" x14ac:dyDescent="0.2">
      <c r="A45" s="58"/>
      <c r="B45" s="8" t="s">
        <v>6</v>
      </c>
      <c r="C45" s="9">
        <v>68</v>
      </c>
      <c r="D45" s="9">
        <v>94</v>
      </c>
      <c r="E45" s="9">
        <v>60</v>
      </c>
      <c r="F45" s="9">
        <v>71</v>
      </c>
      <c r="G45" s="9">
        <v>33</v>
      </c>
      <c r="H45" s="9">
        <v>33</v>
      </c>
    </row>
    <row r="46" spans="1:8" x14ac:dyDescent="0.2">
      <c r="A46" s="58"/>
      <c r="B46" s="8" t="s">
        <v>14</v>
      </c>
      <c r="C46" s="9">
        <v>20</v>
      </c>
      <c r="D46" s="9">
        <v>14</v>
      </c>
      <c r="E46" s="9">
        <v>14</v>
      </c>
      <c r="F46" s="9">
        <v>24</v>
      </c>
      <c r="G46" s="9">
        <v>9</v>
      </c>
      <c r="H46" s="9">
        <v>10</v>
      </c>
    </row>
    <row r="47" spans="1:8" x14ac:dyDescent="0.2">
      <c r="A47" s="58"/>
      <c r="B47" s="8" t="s">
        <v>8</v>
      </c>
      <c r="C47" s="9">
        <v>4</v>
      </c>
      <c r="D47" s="9">
        <v>3</v>
      </c>
      <c r="E47" s="9">
        <v>3</v>
      </c>
      <c r="F47" s="9">
        <v>3</v>
      </c>
      <c r="G47" s="9">
        <v>4</v>
      </c>
      <c r="H47" s="9">
        <v>2</v>
      </c>
    </row>
    <row r="48" spans="1:8" x14ac:dyDescent="0.2">
      <c r="A48" s="58"/>
      <c r="B48" s="10" t="s">
        <v>15</v>
      </c>
      <c r="C48" s="11">
        <f t="shared" ref="C48:F48" si="8">SUM(C43:C47)</f>
        <v>766</v>
      </c>
      <c r="D48" s="11">
        <f t="shared" si="8"/>
        <v>746</v>
      </c>
      <c r="E48" s="11">
        <f t="shared" si="8"/>
        <v>888</v>
      </c>
      <c r="F48" s="11">
        <f t="shared" si="8"/>
        <v>968</v>
      </c>
      <c r="G48" s="11">
        <f t="shared" ref="G48:H48" si="9">SUM(G43:G47)</f>
        <v>713</v>
      </c>
      <c r="H48" s="11">
        <f t="shared" si="9"/>
        <v>604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16</v>
      </c>
      <c r="C50" s="59">
        <f>D48/C48</f>
        <v>0.97389033942558745</v>
      </c>
      <c r="D50" s="60"/>
      <c r="E50" s="59">
        <f>F48/E48</f>
        <v>1.0900900900900901</v>
      </c>
      <c r="F50" s="60"/>
      <c r="G50" s="59">
        <f>H48/G48</f>
        <v>0.84712482468443195</v>
      </c>
      <c r="H50" s="60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58" t="s">
        <v>25</v>
      </c>
      <c r="B52" s="8" t="s">
        <v>4</v>
      </c>
      <c r="C52" s="9">
        <v>776</v>
      </c>
      <c r="D52" s="9">
        <v>519</v>
      </c>
      <c r="E52" s="9">
        <v>736</v>
      </c>
      <c r="F52" s="9">
        <v>779</v>
      </c>
      <c r="G52" s="9">
        <v>453</v>
      </c>
      <c r="H52" s="9">
        <v>511</v>
      </c>
    </row>
    <row r="53" spans="1:8" x14ac:dyDescent="0.2">
      <c r="A53" s="58"/>
      <c r="B53" s="8" t="s">
        <v>5</v>
      </c>
      <c r="C53" s="9">
        <v>127</v>
      </c>
      <c r="D53" s="9">
        <v>96</v>
      </c>
      <c r="E53" s="9">
        <v>109</v>
      </c>
      <c r="F53" s="9">
        <v>141</v>
      </c>
      <c r="G53" s="9">
        <v>97</v>
      </c>
      <c r="H53" s="9">
        <v>203</v>
      </c>
    </row>
    <row r="54" spans="1:8" x14ac:dyDescent="0.2">
      <c r="A54" s="58"/>
      <c r="B54" s="8" t="s">
        <v>6</v>
      </c>
      <c r="C54" s="9">
        <v>46</v>
      </c>
      <c r="D54" s="9">
        <v>58</v>
      </c>
      <c r="E54" s="9">
        <v>35</v>
      </c>
      <c r="F54" s="9">
        <v>47</v>
      </c>
      <c r="G54" s="9">
        <v>25</v>
      </c>
      <c r="H54" s="9">
        <v>24</v>
      </c>
    </row>
    <row r="55" spans="1:8" x14ac:dyDescent="0.2">
      <c r="A55" s="58"/>
      <c r="B55" s="8" t="s">
        <v>14</v>
      </c>
      <c r="C55" s="9">
        <v>16</v>
      </c>
      <c r="D55" s="9">
        <v>13</v>
      </c>
      <c r="E55" s="9">
        <v>20</v>
      </c>
      <c r="F55" s="9">
        <v>9</v>
      </c>
      <c r="G55" s="9">
        <v>6</v>
      </c>
      <c r="H55" s="9">
        <v>20</v>
      </c>
    </row>
    <row r="56" spans="1:8" x14ac:dyDescent="0.2">
      <c r="A56" s="58"/>
      <c r="B56" s="8" t="s">
        <v>8</v>
      </c>
      <c r="C56" s="9">
        <v>4</v>
      </c>
      <c r="D56" s="9">
        <v>5</v>
      </c>
      <c r="E56" s="9">
        <v>4</v>
      </c>
      <c r="F56" s="9">
        <v>6</v>
      </c>
      <c r="G56" s="9">
        <v>0</v>
      </c>
      <c r="H56" s="9">
        <v>1</v>
      </c>
    </row>
    <row r="57" spans="1:8" x14ac:dyDescent="0.2">
      <c r="A57" s="58"/>
      <c r="B57" s="10" t="s">
        <v>15</v>
      </c>
      <c r="C57" s="11">
        <f t="shared" ref="C57:F57" si="10">SUM(C52:C56)</f>
        <v>969</v>
      </c>
      <c r="D57" s="11">
        <f t="shared" si="10"/>
        <v>691</v>
      </c>
      <c r="E57" s="11">
        <f t="shared" si="10"/>
        <v>904</v>
      </c>
      <c r="F57" s="11">
        <f t="shared" si="10"/>
        <v>982</v>
      </c>
      <c r="G57" s="11">
        <f t="shared" ref="G57:H57" si="11">SUM(G52:G56)</f>
        <v>581</v>
      </c>
      <c r="H57" s="11">
        <f t="shared" si="11"/>
        <v>759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16</v>
      </c>
      <c r="C59" s="59">
        <f>D57/C57</f>
        <v>0.71310629514963886</v>
      </c>
      <c r="D59" s="60"/>
      <c r="E59" s="59">
        <f>F57/E57</f>
        <v>1.086283185840708</v>
      </c>
      <c r="F59" s="60"/>
      <c r="G59" s="59">
        <f>H57/G57</f>
        <v>1.306368330464716</v>
      </c>
      <c r="H59" s="60"/>
    </row>
    <row r="61" spans="1:8" x14ac:dyDescent="0.2">
      <c r="A61" s="58" t="s">
        <v>26</v>
      </c>
      <c r="B61" s="8" t="s">
        <v>4</v>
      </c>
      <c r="C61" s="9">
        <v>814</v>
      </c>
      <c r="D61" s="9">
        <v>749</v>
      </c>
      <c r="E61" s="9">
        <v>864</v>
      </c>
      <c r="F61" s="9">
        <v>855</v>
      </c>
      <c r="G61" s="9">
        <v>643</v>
      </c>
      <c r="H61" s="9">
        <v>615</v>
      </c>
    </row>
    <row r="62" spans="1:8" x14ac:dyDescent="0.2">
      <c r="A62" s="58"/>
      <c r="B62" s="8" t="s">
        <v>5</v>
      </c>
      <c r="C62" s="9">
        <v>107</v>
      </c>
      <c r="D62" s="9">
        <v>161</v>
      </c>
      <c r="E62" s="9">
        <v>81</v>
      </c>
      <c r="F62" s="9">
        <v>174</v>
      </c>
      <c r="G62" s="9">
        <v>47</v>
      </c>
      <c r="H62" s="9">
        <v>86</v>
      </c>
    </row>
    <row r="63" spans="1:8" x14ac:dyDescent="0.2">
      <c r="A63" s="58"/>
      <c r="B63" s="8" t="s">
        <v>6</v>
      </c>
      <c r="C63" s="9">
        <v>41</v>
      </c>
      <c r="D63" s="9">
        <v>35</v>
      </c>
      <c r="E63" s="9">
        <v>43</v>
      </c>
      <c r="F63" s="9">
        <v>46</v>
      </c>
      <c r="G63" s="9">
        <v>32</v>
      </c>
      <c r="H63" s="9">
        <v>31</v>
      </c>
    </row>
    <row r="64" spans="1:8" x14ac:dyDescent="0.2">
      <c r="A64" s="58"/>
      <c r="B64" s="8" t="s">
        <v>14</v>
      </c>
      <c r="C64" s="9">
        <v>14</v>
      </c>
      <c r="D64" s="9">
        <v>27</v>
      </c>
      <c r="E64" s="9">
        <v>9</v>
      </c>
      <c r="F64" s="9">
        <v>11</v>
      </c>
      <c r="G64" s="9">
        <v>10</v>
      </c>
      <c r="H64" s="9">
        <v>7</v>
      </c>
    </row>
    <row r="65" spans="1:8" x14ac:dyDescent="0.2">
      <c r="A65" s="58"/>
      <c r="B65" s="8" t="s">
        <v>8</v>
      </c>
      <c r="C65" s="9">
        <v>1</v>
      </c>
      <c r="D65" s="33">
        <v>1</v>
      </c>
      <c r="E65" s="9">
        <v>4</v>
      </c>
      <c r="F65" s="33">
        <v>2</v>
      </c>
      <c r="G65" s="9">
        <v>1</v>
      </c>
      <c r="H65" s="33">
        <v>0</v>
      </c>
    </row>
    <row r="66" spans="1:8" x14ac:dyDescent="0.2">
      <c r="A66" s="58"/>
      <c r="B66" s="10" t="s">
        <v>15</v>
      </c>
      <c r="C66" s="11">
        <f t="shared" ref="C66:H66" si="12">SUM(C61:C65)</f>
        <v>977</v>
      </c>
      <c r="D66" s="11">
        <f t="shared" si="12"/>
        <v>973</v>
      </c>
      <c r="E66" s="11">
        <f t="shared" si="12"/>
        <v>1001</v>
      </c>
      <c r="F66" s="11">
        <f t="shared" si="12"/>
        <v>1088</v>
      </c>
      <c r="G66" s="11">
        <f t="shared" si="12"/>
        <v>733</v>
      </c>
      <c r="H66" s="11">
        <f t="shared" si="12"/>
        <v>739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16</v>
      </c>
      <c r="C68" s="59">
        <f>D66/C66</f>
        <v>0.99590583418628453</v>
      </c>
      <c r="D68" s="60"/>
      <c r="E68" s="59">
        <f>F66/E66</f>
        <v>1.086913086913087</v>
      </c>
      <c r="F68" s="60"/>
      <c r="G68" s="59">
        <f>H66/G66</f>
        <v>1.0081855388813097</v>
      </c>
      <c r="H68" s="60"/>
    </row>
    <row r="69" spans="1:8" ht="32.25" customHeight="1" x14ac:dyDescent="0.2">
      <c r="A69" s="57" t="s">
        <v>44</v>
      </c>
    </row>
    <row r="70" spans="1:8" x14ac:dyDescent="0.2">
      <c r="A70" s="57" t="s">
        <v>36</v>
      </c>
    </row>
  </sheetData>
  <mergeCells count="28">
    <mergeCell ref="C68:D68"/>
    <mergeCell ref="E68:F68"/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G59:H59"/>
    <mergeCell ref="G68:H68"/>
    <mergeCell ref="G14:H14"/>
    <mergeCell ref="G23:H23"/>
    <mergeCell ref="G32:H32"/>
    <mergeCell ref="G41:H41"/>
    <mergeCell ref="G50:H50"/>
    <mergeCell ref="A7:A12"/>
    <mergeCell ref="A16:A21"/>
    <mergeCell ref="A25:A30"/>
    <mergeCell ref="A34:A39"/>
    <mergeCell ref="A61:A66"/>
    <mergeCell ref="A43:A48"/>
    <mergeCell ref="A52:A57"/>
  </mergeCells>
  <conditionalFormatting sqref="G14:H14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23:H23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G32:H32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G41:H41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0:H50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G59:H59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G68:H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C14:D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23:D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32:D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C41:D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C50:D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C59:D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C68:D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E14:F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E23:F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E32:F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E41:F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E50:F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E59:F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E68:F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H6" sqref="H6:H16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  <c r="E3" s="2"/>
    </row>
    <row r="4" spans="1:8" x14ac:dyDescent="0.2">
      <c r="A4" s="43" t="s">
        <v>43</v>
      </c>
      <c r="B4" s="5"/>
      <c r="E4" s="2"/>
    </row>
    <row r="5" spans="1:8" s="5" customFormat="1" x14ac:dyDescent="0.2">
      <c r="A5" s="4"/>
      <c r="E5" s="19"/>
    </row>
    <row r="6" spans="1:8" ht="44.25" customHeight="1" x14ac:dyDescent="0.2">
      <c r="A6" s="6" t="s">
        <v>3</v>
      </c>
      <c r="B6" s="6" t="s">
        <v>12</v>
      </c>
      <c r="C6" s="34" t="s">
        <v>40</v>
      </c>
      <c r="D6" s="20" t="s">
        <v>45</v>
      </c>
      <c r="E6" s="21"/>
      <c r="F6" s="32" t="s">
        <v>27</v>
      </c>
    </row>
    <row r="7" spans="1:8" s="27" customFormat="1" ht="27" customHeight="1" x14ac:dyDescent="0.2">
      <c r="A7" s="22" t="s">
        <v>20</v>
      </c>
      <c r="B7" s="23" t="s">
        <v>15</v>
      </c>
      <c r="C7" s="35">
        <v>3154</v>
      </c>
      <c r="D7" s="24">
        <v>2060</v>
      </c>
      <c r="E7" s="25"/>
      <c r="F7" s="26">
        <f>(D7-C7)/C7</f>
        <v>-0.34686112872542801</v>
      </c>
      <c r="H7" s="38"/>
    </row>
    <row r="8" spans="1:8" ht="14.45" customHeight="1" x14ac:dyDescent="0.2">
      <c r="A8" s="28"/>
      <c r="B8" s="13"/>
      <c r="C8" s="36"/>
      <c r="D8" s="29"/>
      <c r="E8" s="29"/>
      <c r="F8" s="30"/>
      <c r="H8" s="38"/>
    </row>
    <row r="9" spans="1:8" ht="27" customHeight="1" x14ac:dyDescent="0.2">
      <c r="A9" s="22" t="s">
        <v>21</v>
      </c>
      <c r="B9" s="23" t="s">
        <v>15</v>
      </c>
      <c r="C9" s="35">
        <v>5898</v>
      </c>
      <c r="D9" s="24">
        <v>6192</v>
      </c>
      <c r="E9" s="25"/>
      <c r="F9" s="26">
        <f>(D9-C9)/C9</f>
        <v>4.9847405900305189E-2</v>
      </c>
      <c r="H9" s="38"/>
    </row>
    <row r="10" spans="1:8" x14ac:dyDescent="0.2">
      <c r="C10" s="37"/>
      <c r="D10" s="17"/>
      <c r="E10" s="14"/>
      <c r="F10" s="17"/>
      <c r="H10" s="38"/>
    </row>
    <row r="11" spans="1:8" s="27" customFormat="1" ht="27" customHeight="1" x14ac:dyDescent="0.2">
      <c r="A11" s="22" t="s">
        <v>22</v>
      </c>
      <c r="B11" s="23" t="s">
        <v>15</v>
      </c>
      <c r="C11" s="35">
        <v>4743</v>
      </c>
      <c r="D11" s="24">
        <v>4469</v>
      </c>
      <c r="E11" s="25"/>
      <c r="F11" s="26">
        <f>(D11-C11)/C11</f>
        <v>-5.7769344296858531E-2</v>
      </c>
      <c r="H11" s="38"/>
    </row>
    <row r="12" spans="1:8" x14ac:dyDescent="0.2">
      <c r="C12" s="37"/>
      <c r="D12" s="17"/>
      <c r="E12" s="14"/>
      <c r="H12" s="38"/>
    </row>
    <row r="13" spans="1:8" s="27" customFormat="1" ht="27" customHeight="1" x14ac:dyDescent="0.2">
      <c r="A13" s="22" t="s">
        <v>23</v>
      </c>
      <c r="B13" s="23" t="s">
        <v>15</v>
      </c>
      <c r="C13" s="35">
        <v>1288</v>
      </c>
      <c r="D13" s="24">
        <v>978</v>
      </c>
      <c r="E13" s="25"/>
      <c r="F13" s="26">
        <f>(D13-C13)/C13</f>
        <v>-0.24068322981366461</v>
      </c>
      <c r="H13" s="38"/>
    </row>
    <row r="14" spans="1:8" x14ac:dyDescent="0.2">
      <c r="C14" s="37"/>
      <c r="D14" s="17"/>
      <c r="E14" s="14"/>
    </row>
    <row r="15" spans="1:8" s="27" customFormat="1" ht="27" customHeight="1" x14ac:dyDescent="0.2">
      <c r="A15" s="22" t="s">
        <v>24</v>
      </c>
      <c r="B15" s="23" t="s">
        <v>15</v>
      </c>
      <c r="C15" s="35">
        <v>1213</v>
      </c>
      <c r="D15" s="24">
        <v>1355</v>
      </c>
      <c r="E15" s="25"/>
      <c r="F15" s="26">
        <f>(D15-C15)/C15</f>
        <v>0.11706512778235779</v>
      </c>
    </row>
    <row r="16" spans="1:8" x14ac:dyDescent="0.2">
      <c r="C16" s="37"/>
      <c r="D16" s="17"/>
      <c r="E16" s="14"/>
    </row>
    <row r="17" spans="1:6" s="27" customFormat="1" ht="27" customHeight="1" x14ac:dyDescent="0.2">
      <c r="A17" s="22" t="s">
        <v>25</v>
      </c>
      <c r="B17" s="23" t="s">
        <v>15</v>
      </c>
      <c r="C17" s="35">
        <v>1268</v>
      </c>
      <c r="D17" s="24">
        <v>1382</v>
      </c>
      <c r="E17" s="25"/>
      <c r="F17" s="26">
        <f>(D17-C17)/C17</f>
        <v>8.9905362776025233E-2</v>
      </c>
    </row>
    <row r="18" spans="1:6" x14ac:dyDescent="0.2">
      <c r="C18" s="5"/>
    </row>
    <row r="19" spans="1:6" s="27" customFormat="1" ht="27" customHeight="1" x14ac:dyDescent="0.2">
      <c r="A19" s="22" t="s">
        <v>26</v>
      </c>
      <c r="B19" s="23" t="s">
        <v>15</v>
      </c>
      <c r="C19" s="35">
        <v>1194</v>
      </c>
      <c r="D19" s="24">
        <v>1289</v>
      </c>
      <c r="E19" s="25"/>
      <c r="F19" s="26">
        <f>(D19-C19)/C19</f>
        <v>7.9564489112227813E-2</v>
      </c>
    </row>
    <row r="20" spans="1:6" ht="21.75" customHeight="1" x14ac:dyDescent="0.2">
      <c r="A20" s="57" t="s">
        <v>44</v>
      </c>
    </row>
    <row r="21" spans="1:6" x14ac:dyDescent="0.2">
      <c r="A21" s="57" t="s">
        <v>36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>
      <selection activeCell="A63" sqref="A63:A64"/>
    </sheetView>
  </sheetViews>
  <sheetFormatPr defaultColWidth="9.140625" defaultRowHeight="12.75" x14ac:dyDescent="0.2"/>
  <cols>
    <col min="1" max="1" width="15.28515625" style="55" customWidth="1"/>
    <col min="2" max="2" width="40.140625" style="41" customWidth="1"/>
    <col min="3" max="3" width="11" style="41" customWidth="1"/>
    <col min="4" max="5" width="9.140625" style="41"/>
    <col min="6" max="6" width="10.5703125" style="41" customWidth="1"/>
    <col min="7" max="12" width="9.140625" style="41"/>
    <col min="13" max="13" width="9.140625" style="41" customWidth="1"/>
    <col min="14" max="14" width="10.7109375" style="41" bestFit="1" customWidth="1"/>
    <col min="15" max="16384" width="9.140625" style="41"/>
  </cols>
  <sheetData>
    <row r="1" spans="1:15" ht="15.75" x14ac:dyDescent="0.25">
      <c r="A1" s="40" t="s">
        <v>0</v>
      </c>
    </row>
    <row r="2" spans="1:15" ht="15" x14ac:dyDescent="0.25">
      <c r="A2" s="42" t="s">
        <v>1</v>
      </c>
    </row>
    <row r="3" spans="1:15" x14ac:dyDescent="0.2">
      <c r="A3" s="43" t="s">
        <v>2</v>
      </c>
      <c r="B3" s="44"/>
    </row>
    <row r="4" spans="1:15" x14ac:dyDescent="0.2">
      <c r="A4" s="43" t="s">
        <v>43</v>
      </c>
      <c r="B4" s="44"/>
    </row>
    <row r="6" spans="1:15" x14ac:dyDescent="0.2">
      <c r="A6" s="45" t="s">
        <v>3</v>
      </c>
      <c r="B6" s="45" t="s">
        <v>12</v>
      </c>
      <c r="C6" s="46" t="s">
        <v>39</v>
      </c>
      <c r="D6" s="46">
        <v>2009</v>
      </c>
      <c r="E6" s="46">
        <v>2010</v>
      </c>
      <c r="F6" s="46">
        <v>2011</v>
      </c>
      <c r="G6" s="46">
        <v>2012</v>
      </c>
      <c r="H6" s="46">
        <v>2013</v>
      </c>
      <c r="I6" s="46">
        <v>2014</v>
      </c>
      <c r="J6" s="46">
        <v>2015</v>
      </c>
      <c r="K6" s="46">
        <v>2016</v>
      </c>
      <c r="L6" s="46">
        <v>2017</v>
      </c>
      <c r="M6" s="46">
        <v>2018</v>
      </c>
      <c r="N6" s="47">
        <v>43738</v>
      </c>
      <c r="O6" s="46" t="s">
        <v>28</v>
      </c>
    </row>
    <row r="7" spans="1:15" ht="12.75" customHeight="1" x14ac:dyDescent="0.2">
      <c r="A7" s="61" t="s">
        <v>29</v>
      </c>
      <c r="B7" s="48" t="s">
        <v>4</v>
      </c>
      <c r="C7" s="49">
        <v>3</v>
      </c>
      <c r="D7" s="49">
        <v>5</v>
      </c>
      <c r="E7" s="49">
        <v>5</v>
      </c>
      <c r="F7" s="49">
        <v>1</v>
      </c>
      <c r="G7" s="49">
        <v>3</v>
      </c>
      <c r="H7" s="49">
        <v>2</v>
      </c>
      <c r="I7" s="49">
        <v>2</v>
      </c>
      <c r="J7" s="49">
        <v>5</v>
      </c>
      <c r="K7" s="49">
        <v>8</v>
      </c>
      <c r="L7" s="49">
        <v>16</v>
      </c>
      <c r="M7" s="49">
        <v>86</v>
      </c>
      <c r="N7" s="49">
        <v>471</v>
      </c>
      <c r="O7" s="49">
        <v>607</v>
      </c>
    </row>
    <row r="8" spans="1:15" x14ac:dyDescent="0.2">
      <c r="A8" s="62"/>
      <c r="B8" s="48" t="s">
        <v>5</v>
      </c>
      <c r="C8" s="49">
        <v>252</v>
      </c>
      <c r="D8" s="49">
        <v>41</v>
      </c>
      <c r="E8" s="49">
        <v>57</v>
      </c>
      <c r="F8" s="49">
        <v>53</v>
      </c>
      <c r="G8" s="49">
        <v>99</v>
      </c>
      <c r="H8" s="49">
        <v>64</v>
      </c>
      <c r="I8" s="49">
        <v>50</v>
      </c>
      <c r="J8" s="49">
        <v>61</v>
      </c>
      <c r="K8" s="49">
        <v>73</v>
      </c>
      <c r="L8" s="49">
        <v>95</v>
      </c>
      <c r="M8" s="49">
        <v>132</v>
      </c>
      <c r="N8" s="49">
        <v>67</v>
      </c>
      <c r="O8" s="49">
        <v>1044</v>
      </c>
    </row>
    <row r="9" spans="1:15" x14ac:dyDescent="0.2">
      <c r="A9" s="62"/>
      <c r="B9" s="48" t="s">
        <v>6</v>
      </c>
      <c r="C9" s="49">
        <v>3</v>
      </c>
      <c r="D9" s="49"/>
      <c r="E9" s="49"/>
      <c r="F9" s="49"/>
      <c r="G9" s="49"/>
      <c r="H9" s="49">
        <v>1</v>
      </c>
      <c r="I9" s="49">
        <v>2</v>
      </c>
      <c r="J9" s="49"/>
      <c r="K9" s="49">
        <v>1</v>
      </c>
      <c r="L9" s="49">
        <v>7</v>
      </c>
      <c r="M9" s="49">
        <v>5</v>
      </c>
      <c r="N9" s="49">
        <v>24</v>
      </c>
      <c r="O9" s="49">
        <v>43</v>
      </c>
    </row>
    <row r="10" spans="1:15" x14ac:dyDescent="0.2">
      <c r="A10" s="62"/>
      <c r="B10" s="48" t="s">
        <v>7</v>
      </c>
      <c r="C10" s="49">
        <v>203</v>
      </c>
      <c r="D10" s="49">
        <v>4</v>
      </c>
      <c r="E10" s="49">
        <v>5</v>
      </c>
      <c r="F10" s="49">
        <v>6</v>
      </c>
      <c r="G10" s="49">
        <v>20</v>
      </c>
      <c r="H10" s="49">
        <v>14</v>
      </c>
      <c r="I10" s="49">
        <v>13</v>
      </c>
      <c r="J10" s="49">
        <v>21</v>
      </c>
      <c r="K10" s="49">
        <v>13</v>
      </c>
      <c r="L10" s="49">
        <v>22</v>
      </c>
      <c r="M10" s="49">
        <v>18</v>
      </c>
      <c r="N10" s="49">
        <v>11</v>
      </c>
      <c r="O10" s="49">
        <v>350</v>
      </c>
    </row>
    <row r="11" spans="1:15" x14ac:dyDescent="0.2">
      <c r="A11" s="62"/>
      <c r="B11" s="48" t="s">
        <v>8</v>
      </c>
      <c r="C11" s="49">
        <v>5</v>
      </c>
      <c r="D11" s="50"/>
      <c r="E11" s="50"/>
      <c r="F11" s="49"/>
      <c r="G11" s="49"/>
      <c r="H11" s="49">
        <v>1</v>
      </c>
      <c r="I11" s="49">
        <v>2</v>
      </c>
      <c r="J11" s="49"/>
      <c r="K11" s="49"/>
      <c r="L11" s="49"/>
      <c r="M11" s="49">
        <v>4</v>
      </c>
      <c r="N11" s="49">
        <v>4</v>
      </c>
      <c r="O11" s="49">
        <v>16</v>
      </c>
    </row>
    <row r="12" spans="1:15" x14ac:dyDescent="0.2">
      <c r="A12" s="62"/>
      <c r="B12" s="51" t="s">
        <v>9</v>
      </c>
      <c r="C12" s="52">
        <v>466</v>
      </c>
      <c r="D12" s="52">
        <v>50</v>
      </c>
      <c r="E12" s="52">
        <v>67</v>
      </c>
      <c r="F12" s="52">
        <v>60</v>
      </c>
      <c r="G12" s="52">
        <v>122</v>
      </c>
      <c r="H12" s="52">
        <v>82</v>
      </c>
      <c r="I12" s="52">
        <v>69</v>
      </c>
      <c r="J12" s="52">
        <v>87</v>
      </c>
      <c r="K12" s="52">
        <v>95</v>
      </c>
      <c r="L12" s="52">
        <v>140</v>
      </c>
      <c r="M12" s="52">
        <v>245</v>
      </c>
      <c r="N12" s="52">
        <v>577</v>
      </c>
      <c r="O12" s="52">
        <v>2060</v>
      </c>
    </row>
    <row r="13" spans="1:15" x14ac:dyDescent="0.2">
      <c r="A13" s="63"/>
      <c r="B13" s="53" t="s">
        <v>10</v>
      </c>
      <c r="C13" s="54">
        <v>0.22621359223300999</v>
      </c>
      <c r="D13" s="54">
        <v>2.4271844660194199E-2</v>
      </c>
      <c r="E13" s="54">
        <v>3.2524271844660203E-2</v>
      </c>
      <c r="F13" s="54">
        <v>2.9126213592233E-2</v>
      </c>
      <c r="G13" s="54">
        <v>5.9223300970873798E-2</v>
      </c>
      <c r="H13" s="54">
        <v>3.9805825242718397E-2</v>
      </c>
      <c r="I13" s="54">
        <v>3.3495145631068E-2</v>
      </c>
      <c r="J13" s="54">
        <v>4.2233009708737897E-2</v>
      </c>
      <c r="K13" s="54">
        <v>4.6116504854368898E-2</v>
      </c>
      <c r="L13" s="54">
        <v>6.7961165048543701E-2</v>
      </c>
      <c r="M13" s="54">
        <v>0.118932038834951</v>
      </c>
      <c r="N13" s="54">
        <v>0.28009708737864097</v>
      </c>
      <c r="O13" s="54">
        <v>1</v>
      </c>
    </row>
    <row r="14" spans="1:15" x14ac:dyDescent="0.2">
      <c r="C14" s="56"/>
      <c r="D14" s="56"/>
      <c r="E14" s="56"/>
      <c r="F14" s="56"/>
      <c r="G14" s="56"/>
    </row>
    <row r="15" spans="1:15" ht="12.75" customHeight="1" x14ac:dyDescent="0.2">
      <c r="A15" s="61" t="s">
        <v>30</v>
      </c>
      <c r="B15" s="48" t="s">
        <v>4</v>
      </c>
      <c r="C15" s="49">
        <v>6</v>
      </c>
      <c r="D15" s="49">
        <v>1</v>
      </c>
      <c r="E15" s="49">
        <v>3</v>
      </c>
      <c r="F15" s="49">
        <v>2</v>
      </c>
      <c r="G15" s="49">
        <v>5</v>
      </c>
      <c r="H15" s="49">
        <v>11</v>
      </c>
      <c r="I15" s="49">
        <v>11</v>
      </c>
      <c r="J15" s="49">
        <v>10</v>
      </c>
      <c r="K15" s="49">
        <v>37</v>
      </c>
      <c r="L15" s="49">
        <v>69</v>
      </c>
      <c r="M15" s="49">
        <v>947</v>
      </c>
      <c r="N15" s="49">
        <v>4030</v>
      </c>
      <c r="O15" s="49">
        <v>5132</v>
      </c>
    </row>
    <row r="16" spans="1:15" x14ac:dyDescent="0.2">
      <c r="A16" s="62"/>
      <c r="B16" s="48" t="s">
        <v>5</v>
      </c>
      <c r="C16" s="49">
        <v>49</v>
      </c>
      <c r="D16" s="49">
        <v>19</v>
      </c>
      <c r="E16" s="49">
        <v>27</v>
      </c>
      <c r="F16" s="49">
        <v>24</v>
      </c>
      <c r="G16" s="49">
        <v>56</v>
      </c>
      <c r="H16" s="49">
        <v>44</v>
      </c>
      <c r="I16" s="49">
        <v>69</v>
      </c>
      <c r="J16" s="49">
        <v>81</v>
      </c>
      <c r="K16" s="49">
        <v>82</v>
      </c>
      <c r="L16" s="49">
        <v>77</v>
      </c>
      <c r="M16" s="49">
        <v>68</v>
      </c>
      <c r="N16" s="49">
        <v>87</v>
      </c>
      <c r="O16" s="49">
        <v>683</v>
      </c>
    </row>
    <row r="17" spans="1:15" x14ac:dyDescent="0.2">
      <c r="A17" s="62"/>
      <c r="B17" s="48" t="s">
        <v>6</v>
      </c>
      <c r="C17" s="49"/>
      <c r="D17" s="49"/>
      <c r="E17" s="49"/>
      <c r="F17" s="49"/>
      <c r="G17" s="49"/>
      <c r="H17" s="49"/>
      <c r="I17" s="49"/>
      <c r="J17" s="49"/>
      <c r="K17" s="49"/>
      <c r="L17" s="49">
        <v>4</v>
      </c>
      <c r="M17" s="49">
        <v>12</v>
      </c>
      <c r="N17" s="49">
        <v>60</v>
      </c>
      <c r="O17" s="49">
        <v>76</v>
      </c>
    </row>
    <row r="18" spans="1:15" x14ac:dyDescent="0.2">
      <c r="A18" s="62"/>
      <c r="B18" s="48" t="s">
        <v>7</v>
      </c>
      <c r="C18" s="49">
        <v>79</v>
      </c>
      <c r="D18" s="49">
        <v>10</v>
      </c>
      <c r="E18" s="49">
        <v>8</v>
      </c>
      <c r="F18" s="49">
        <v>14</v>
      </c>
      <c r="G18" s="49">
        <v>11</v>
      </c>
      <c r="H18" s="49">
        <v>16</v>
      </c>
      <c r="I18" s="49">
        <v>18</v>
      </c>
      <c r="J18" s="49">
        <v>20</v>
      </c>
      <c r="K18" s="49">
        <v>28</v>
      </c>
      <c r="L18" s="49">
        <v>31</v>
      </c>
      <c r="M18" s="49">
        <v>33</v>
      </c>
      <c r="N18" s="49">
        <v>26</v>
      </c>
      <c r="O18" s="49">
        <v>294</v>
      </c>
    </row>
    <row r="19" spans="1:15" x14ac:dyDescent="0.2">
      <c r="A19" s="62"/>
      <c r="B19" s="48" t="s">
        <v>8</v>
      </c>
      <c r="C19" s="49">
        <v>3</v>
      </c>
      <c r="D19" s="50">
        <v>1</v>
      </c>
      <c r="E19" s="50">
        <v>1</v>
      </c>
      <c r="F19" s="49"/>
      <c r="G19" s="49"/>
      <c r="H19" s="49"/>
      <c r="I19" s="49">
        <v>1</v>
      </c>
      <c r="J19" s="49"/>
      <c r="K19" s="49"/>
      <c r="L19" s="49"/>
      <c r="M19" s="49">
        <v>1</v>
      </c>
      <c r="N19" s="49"/>
      <c r="O19" s="49">
        <v>7</v>
      </c>
    </row>
    <row r="20" spans="1:15" x14ac:dyDescent="0.2">
      <c r="A20" s="62"/>
      <c r="B20" s="51" t="s">
        <v>9</v>
      </c>
      <c r="C20" s="52">
        <v>137</v>
      </c>
      <c r="D20" s="52">
        <v>31</v>
      </c>
      <c r="E20" s="52">
        <v>39</v>
      </c>
      <c r="F20" s="52">
        <v>40</v>
      </c>
      <c r="G20" s="52">
        <v>72</v>
      </c>
      <c r="H20" s="52">
        <v>71</v>
      </c>
      <c r="I20" s="52">
        <v>99</v>
      </c>
      <c r="J20" s="52">
        <v>111</v>
      </c>
      <c r="K20" s="52">
        <v>147</v>
      </c>
      <c r="L20" s="52">
        <v>181</v>
      </c>
      <c r="M20" s="52">
        <v>1061</v>
      </c>
      <c r="N20" s="52">
        <v>4203</v>
      </c>
      <c r="O20" s="52">
        <v>6192</v>
      </c>
    </row>
    <row r="21" spans="1:15" x14ac:dyDescent="0.2">
      <c r="A21" s="63"/>
      <c r="B21" s="53" t="s">
        <v>10</v>
      </c>
      <c r="C21" s="54">
        <v>2.2125322997416E-2</v>
      </c>
      <c r="D21" s="54">
        <v>5.0064599483204096E-3</v>
      </c>
      <c r="E21" s="54">
        <v>6.2984496124030998E-3</v>
      </c>
      <c r="F21" s="54">
        <v>6.4599483204134398E-3</v>
      </c>
      <c r="G21" s="54">
        <v>1.16279069767442E-2</v>
      </c>
      <c r="H21" s="54">
        <v>1.1466408268733901E-2</v>
      </c>
      <c r="I21" s="54">
        <v>1.5988372093023302E-2</v>
      </c>
      <c r="J21" s="54">
        <v>1.7926356589147301E-2</v>
      </c>
      <c r="K21" s="54">
        <v>2.3740310077519401E-2</v>
      </c>
      <c r="L21" s="54">
        <v>2.9231266149870799E-2</v>
      </c>
      <c r="M21" s="54">
        <v>0.171350129198966</v>
      </c>
      <c r="N21" s="54">
        <v>0.67877906976744196</v>
      </c>
      <c r="O21" s="54">
        <v>1</v>
      </c>
    </row>
    <row r="22" spans="1:15" x14ac:dyDescent="0.2">
      <c r="C22" s="56"/>
      <c r="D22" s="56"/>
      <c r="E22" s="56"/>
      <c r="F22" s="56"/>
      <c r="G22" s="56"/>
    </row>
    <row r="23" spans="1:15" ht="12.75" customHeight="1" x14ac:dyDescent="0.2">
      <c r="A23" s="61" t="s">
        <v>31</v>
      </c>
      <c r="B23" s="48" t="s">
        <v>4</v>
      </c>
      <c r="C23" s="49">
        <v>4</v>
      </c>
      <c r="D23" s="49">
        <v>14</v>
      </c>
      <c r="E23" s="49">
        <v>10</v>
      </c>
      <c r="F23" s="49">
        <v>13</v>
      </c>
      <c r="G23" s="49">
        <v>13</v>
      </c>
      <c r="H23" s="49">
        <v>8</v>
      </c>
      <c r="I23" s="49">
        <v>17</v>
      </c>
      <c r="J23" s="49">
        <v>24</v>
      </c>
      <c r="K23" s="49">
        <v>42</v>
      </c>
      <c r="L23" s="49">
        <v>80</v>
      </c>
      <c r="M23" s="49">
        <v>211</v>
      </c>
      <c r="N23" s="49">
        <v>1019</v>
      </c>
      <c r="O23" s="49">
        <v>1455</v>
      </c>
    </row>
    <row r="24" spans="1:15" x14ac:dyDescent="0.2">
      <c r="A24" s="62"/>
      <c r="B24" s="48" t="s">
        <v>5</v>
      </c>
      <c r="C24" s="49">
        <v>559</v>
      </c>
      <c r="D24" s="49">
        <v>80</v>
      </c>
      <c r="E24" s="49">
        <v>115</v>
      </c>
      <c r="F24" s="49">
        <v>158</v>
      </c>
      <c r="G24" s="49">
        <v>160</v>
      </c>
      <c r="H24" s="49">
        <v>146</v>
      </c>
      <c r="I24" s="49">
        <v>189</v>
      </c>
      <c r="J24" s="49">
        <v>184</v>
      </c>
      <c r="K24" s="49">
        <v>195</v>
      </c>
      <c r="L24" s="49">
        <v>194</v>
      </c>
      <c r="M24" s="49">
        <v>193</v>
      </c>
      <c r="N24" s="49">
        <v>116</v>
      </c>
      <c r="O24" s="49">
        <v>2289</v>
      </c>
    </row>
    <row r="25" spans="1:15" x14ac:dyDescent="0.2">
      <c r="A25" s="62"/>
      <c r="B25" s="48" t="s">
        <v>6</v>
      </c>
      <c r="C25" s="49">
        <v>1</v>
      </c>
      <c r="D25" s="49">
        <v>1</v>
      </c>
      <c r="E25" s="49"/>
      <c r="F25" s="49"/>
      <c r="G25" s="49"/>
      <c r="H25" s="49"/>
      <c r="I25" s="49"/>
      <c r="J25" s="49"/>
      <c r="K25" s="49"/>
      <c r="L25" s="49"/>
      <c r="M25" s="49">
        <v>1</v>
      </c>
      <c r="N25" s="49">
        <v>38</v>
      </c>
      <c r="O25" s="49">
        <v>41</v>
      </c>
    </row>
    <row r="26" spans="1:15" x14ac:dyDescent="0.2">
      <c r="A26" s="62"/>
      <c r="B26" s="48" t="s">
        <v>7</v>
      </c>
      <c r="C26" s="49">
        <v>268</v>
      </c>
      <c r="D26" s="49">
        <v>19</v>
      </c>
      <c r="E26" s="49">
        <v>27</v>
      </c>
      <c r="F26" s="49">
        <v>27</v>
      </c>
      <c r="G26" s="49">
        <v>31</v>
      </c>
      <c r="H26" s="49">
        <v>32</v>
      </c>
      <c r="I26" s="49">
        <v>48</v>
      </c>
      <c r="J26" s="49">
        <v>48</v>
      </c>
      <c r="K26" s="49">
        <v>43</v>
      </c>
      <c r="L26" s="49">
        <v>20</v>
      </c>
      <c r="M26" s="49">
        <v>41</v>
      </c>
      <c r="N26" s="49">
        <v>41</v>
      </c>
      <c r="O26" s="49">
        <v>645</v>
      </c>
    </row>
    <row r="27" spans="1:15" x14ac:dyDescent="0.2">
      <c r="A27" s="62"/>
      <c r="B27" s="48" t="s">
        <v>8</v>
      </c>
      <c r="C27" s="49">
        <v>12</v>
      </c>
      <c r="D27" s="50">
        <v>2</v>
      </c>
      <c r="E27" s="50">
        <v>1</v>
      </c>
      <c r="F27" s="49">
        <v>1</v>
      </c>
      <c r="G27" s="49">
        <v>1</v>
      </c>
      <c r="H27" s="49"/>
      <c r="I27" s="49">
        <v>3</v>
      </c>
      <c r="J27" s="49">
        <v>1</v>
      </c>
      <c r="K27" s="49">
        <v>4</v>
      </c>
      <c r="L27" s="49">
        <v>2</v>
      </c>
      <c r="M27" s="49">
        <v>3</v>
      </c>
      <c r="N27" s="49">
        <v>9</v>
      </c>
      <c r="O27" s="49">
        <v>39</v>
      </c>
    </row>
    <row r="28" spans="1:15" x14ac:dyDescent="0.2">
      <c r="A28" s="62"/>
      <c r="B28" s="51" t="s">
        <v>9</v>
      </c>
      <c r="C28" s="52">
        <v>844</v>
      </c>
      <c r="D28" s="52">
        <v>116</v>
      </c>
      <c r="E28" s="52">
        <v>153</v>
      </c>
      <c r="F28" s="52">
        <v>199</v>
      </c>
      <c r="G28" s="52">
        <v>205</v>
      </c>
      <c r="H28" s="52">
        <v>186</v>
      </c>
      <c r="I28" s="52">
        <v>257</v>
      </c>
      <c r="J28" s="52">
        <v>257</v>
      </c>
      <c r="K28" s="52">
        <v>284</v>
      </c>
      <c r="L28" s="52">
        <v>296</v>
      </c>
      <c r="M28" s="52">
        <v>449</v>
      </c>
      <c r="N28" s="52">
        <v>1223</v>
      </c>
      <c r="O28" s="52">
        <v>4469</v>
      </c>
    </row>
    <row r="29" spans="1:15" x14ac:dyDescent="0.2">
      <c r="A29" s="63"/>
      <c r="B29" s="53" t="s">
        <v>10</v>
      </c>
      <c r="C29" s="54">
        <v>0.18885656746475701</v>
      </c>
      <c r="D29" s="54">
        <v>2.5956589841127801E-2</v>
      </c>
      <c r="E29" s="54">
        <v>3.4235846945625398E-2</v>
      </c>
      <c r="F29" s="54">
        <v>4.45289773998657E-2</v>
      </c>
      <c r="G29" s="54">
        <v>4.5871559633027498E-2</v>
      </c>
      <c r="H29" s="54">
        <v>4.1620049228015203E-2</v>
      </c>
      <c r="I29" s="54">
        <v>5.7507272320429598E-2</v>
      </c>
      <c r="J29" s="54">
        <v>5.7507272320429598E-2</v>
      </c>
      <c r="K29" s="54">
        <v>6.3548892369657703E-2</v>
      </c>
      <c r="L29" s="54">
        <v>6.62340568359812E-2</v>
      </c>
      <c r="M29" s="54">
        <v>0.100469903781607</v>
      </c>
      <c r="N29" s="54">
        <v>0.273663011859476</v>
      </c>
      <c r="O29" s="54">
        <v>1</v>
      </c>
    </row>
    <row r="30" spans="1:15" x14ac:dyDescent="0.2">
      <c r="C30" s="56"/>
      <c r="D30" s="56"/>
      <c r="E30" s="56"/>
      <c r="F30" s="56"/>
      <c r="G30" s="56"/>
    </row>
    <row r="31" spans="1:15" ht="12.75" customHeight="1" x14ac:dyDescent="0.2">
      <c r="A31" s="61" t="s">
        <v>32</v>
      </c>
      <c r="B31" s="48" t="s">
        <v>4</v>
      </c>
      <c r="C31" s="49">
        <v>1</v>
      </c>
      <c r="D31" s="49">
        <v>3</v>
      </c>
      <c r="E31" s="49">
        <v>4</v>
      </c>
      <c r="F31" s="49">
        <v>4</v>
      </c>
      <c r="G31" s="49">
        <v>17</v>
      </c>
      <c r="H31" s="49">
        <v>4</v>
      </c>
      <c r="I31" s="49">
        <v>1</v>
      </c>
      <c r="J31" s="49">
        <v>3</v>
      </c>
      <c r="K31" s="49">
        <v>10</v>
      </c>
      <c r="L31" s="49">
        <v>17</v>
      </c>
      <c r="M31" s="49">
        <v>83</v>
      </c>
      <c r="N31" s="49">
        <v>363</v>
      </c>
      <c r="O31" s="49">
        <v>510</v>
      </c>
    </row>
    <row r="32" spans="1:15" x14ac:dyDescent="0.2">
      <c r="A32" s="62"/>
      <c r="B32" s="48" t="s">
        <v>5</v>
      </c>
      <c r="C32" s="49">
        <v>9</v>
      </c>
      <c r="D32" s="49">
        <v>4</v>
      </c>
      <c r="E32" s="49">
        <v>6</v>
      </c>
      <c r="F32" s="49">
        <v>13</v>
      </c>
      <c r="G32" s="49">
        <v>10</v>
      </c>
      <c r="H32" s="49">
        <v>9</v>
      </c>
      <c r="I32" s="49">
        <v>17</v>
      </c>
      <c r="J32" s="49">
        <v>11</v>
      </c>
      <c r="K32" s="49">
        <v>23</v>
      </c>
      <c r="L32" s="49">
        <v>58</v>
      </c>
      <c r="M32" s="49">
        <v>48</v>
      </c>
      <c r="N32" s="49">
        <v>56</v>
      </c>
      <c r="O32" s="49">
        <v>264</v>
      </c>
    </row>
    <row r="33" spans="1:15" x14ac:dyDescent="0.2">
      <c r="A33" s="62"/>
      <c r="B33" s="48" t="s">
        <v>6</v>
      </c>
      <c r="C33" s="49"/>
      <c r="D33" s="49"/>
      <c r="E33" s="49"/>
      <c r="F33" s="49"/>
      <c r="G33" s="49"/>
      <c r="H33" s="49"/>
      <c r="I33" s="49"/>
      <c r="J33" s="49"/>
      <c r="K33" s="49">
        <v>1</v>
      </c>
      <c r="L33" s="49"/>
      <c r="M33" s="49"/>
      <c r="N33" s="49">
        <v>20</v>
      </c>
      <c r="O33" s="49">
        <v>21</v>
      </c>
    </row>
    <row r="34" spans="1:15" x14ac:dyDescent="0.2">
      <c r="A34" s="62"/>
      <c r="B34" s="48" t="s">
        <v>7</v>
      </c>
      <c r="C34" s="49">
        <v>14</v>
      </c>
      <c r="D34" s="49">
        <v>5</v>
      </c>
      <c r="E34" s="49">
        <v>4</v>
      </c>
      <c r="F34" s="49">
        <v>13</v>
      </c>
      <c r="G34" s="49">
        <v>16</v>
      </c>
      <c r="H34" s="49">
        <v>16</v>
      </c>
      <c r="I34" s="49">
        <v>12</v>
      </c>
      <c r="J34" s="49">
        <v>9</v>
      </c>
      <c r="K34" s="49">
        <v>22</v>
      </c>
      <c r="L34" s="49">
        <v>15</v>
      </c>
      <c r="M34" s="49">
        <v>35</v>
      </c>
      <c r="N34" s="49">
        <v>17</v>
      </c>
      <c r="O34" s="49">
        <v>178</v>
      </c>
    </row>
    <row r="35" spans="1:15" x14ac:dyDescent="0.2">
      <c r="A35" s="62"/>
      <c r="B35" s="48" t="s">
        <v>8</v>
      </c>
      <c r="C35" s="49"/>
      <c r="D35" s="50"/>
      <c r="E35" s="50"/>
      <c r="F35" s="49"/>
      <c r="G35" s="49"/>
      <c r="H35" s="49"/>
      <c r="I35" s="49"/>
      <c r="J35" s="49"/>
      <c r="K35" s="49"/>
      <c r="L35" s="49"/>
      <c r="M35" s="49">
        <v>1</v>
      </c>
      <c r="N35" s="49">
        <v>4</v>
      </c>
      <c r="O35" s="49">
        <v>5</v>
      </c>
    </row>
    <row r="36" spans="1:15" x14ac:dyDescent="0.2">
      <c r="A36" s="62"/>
      <c r="B36" s="51" t="s">
        <v>9</v>
      </c>
      <c r="C36" s="52">
        <v>24</v>
      </c>
      <c r="D36" s="52">
        <v>12</v>
      </c>
      <c r="E36" s="52">
        <v>14</v>
      </c>
      <c r="F36" s="52">
        <v>30</v>
      </c>
      <c r="G36" s="52">
        <v>43</v>
      </c>
      <c r="H36" s="52">
        <v>29</v>
      </c>
      <c r="I36" s="52">
        <v>30</v>
      </c>
      <c r="J36" s="52">
        <v>23</v>
      </c>
      <c r="K36" s="52">
        <v>56</v>
      </c>
      <c r="L36" s="52">
        <v>90</v>
      </c>
      <c r="M36" s="52">
        <v>167</v>
      </c>
      <c r="N36" s="52">
        <v>460</v>
      </c>
      <c r="O36" s="52">
        <v>978</v>
      </c>
    </row>
    <row r="37" spans="1:15" x14ac:dyDescent="0.2">
      <c r="A37" s="63"/>
      <c r="B37" s="53" t="s">
        <v>10</v>
      </c>
      <c r="C37" s="54">
        <v>2.4539877300613501E-2</v>
      </c>
      <c r="D37" s="54">
        <v>1.22699386503067E-2</v>
      </c>
      <c r="E37" s="54">
        <v>1.4314928425357899E-2</v>
      </c>
      <c r="F37" s="54">
        <v>3.0674846625766899E-2</v>
      </c>
      <c r="G37" s="54">
        <v>4.3967280163599201E-2</v>
      </c>
      <c r="H37" s="54">
        <v>2.9652351738241298E-2</v>
      </c>
      <c r="I37" s="54">
        <v>3.0674846625766899E-2</v>
      </c>
      <c r="J37" s="54">
        <v>2.3517382413087901E-2</v>
      </c>
      <c r="K37" s="54">
        <v>5.72597137014315E-2</v>
      </c>
      <c r="L37" s="54">
        <v>9.2024539877300596E-2</v>
      </c>
      <c r="M37" s="54">
        <v>0.170756646216769</v>
      </c>
      <c r="N37" s="54">
        <v>0.47034764826175901</v>
      </c>
      <c r="O37" s="54">
        <v>1</v>
      </c>
    </row>
    <row r="38" spans="1:15" x14ac:dyDescent="0.2">
      <c r="C38" s="56"/>
      <c r="D38" s="56"/>
      <c r="E38" s="56"/>
      <c r="F38" s="56"/>
      <c r="G38" s="56"/>
    </row>
    <row r="39" spans="1:15" ht="12.75" customHeight="1" x14ac:dyDescent="0.2">
      <c r="A39" s="61" t="s">
        <v>33</v>
      </c>
      <c r="B39" s="48" t="s">
        <v>4</v>
      </c>
      <c r="C39" s="49">
        <v>5</v>
      </c>
      <c r="D39" s="49">
        <v>1</v>
      </c>
      <c r="E39" s="49">
        <v>1</v>
      </c>
      <c r="F39" s="49">
        <v>1</v>
      </c>
      <c r="G39" s="49"/>
      <c r="H39" s="49">
        <v>3</v>
      </c>
      <c r="I39" s="49">
        <v>4</v>
      </c>
      <c r="J39" s="49">
        <v>15</v>
      </c>
      <c r="K39" s="49">
        <v>18</v>
      </c>
      <c r="L39" s="49">
        <v>60</v>
      </c>
      <c r="M39" s="49">
        <v>186</v>
      </c>
      <c r="N39" s="49">
        <v>488</v>
      </c>
      <c r="O39" s="49">
        <v>782</v>
      </c>
    </row>
    <row r="40" spans="1:15" x14ac:dyDescent="0.2">
      <c r="A40" s="62"/>
      <c r="B40" s="48" t="s">
        <v>5</v>
      </c>
      <c r="C40" s="49">
        <v>48</v>
      </c>
      <c r="D40" s="49">
        <v>4</v>
      </c>
      <c r="E40" s="49">
        <v>14</v>
      </c>
      <c r="F40" s="49">
        <v>21</v>
      </c>
      <c r="G40" s="49">
        <v>13</v>
      </c>
      <c r="H40" s="49">
        <v>18</v>
      </c>
      <c r="I40" s="49">
        <v>27</v>
      </c>
      <c r="J40" s="49">
        <v>24</v>
      </c>
      <c r="K40" s="49">
        <v>34</v>
      </c>
      <c r="L40" s="49">
        <v>34</v>
      </c>
      <c r="M40" s="49">
        <v>37</v>
      </c>
      <c r="N40" s="49">
        <v>44</v>
      </c>
      <c r="O40" s="49">
        <v>318</v>
      </c>
    </row>
    <row r="41" spans="1:15" x14ac:dyDescent="0.2">
      <c r="A41" s="62"/>
      <c r="B41" s="48" t="s">
        <v>6</v>
      </c>
      <c r="C41" s="49"/>
      <c r="D41" s="49"/>
      <c r="E41" s="49"/>
      <c r="F41" s="49"/>
      <c r="G41" s="49"/>
      <c r="H41" s="49"/>
      <c r="I41" s="49"/>
      <c r="J41" s="49"/>
      <c r="K41" s="49">
        <v>2</v>
      </c>
      <c r="L41" s="49"/>
      <c r="M41" s="49">
        <v>6</v>
      </c>
      <c r="N41" s="49">
        <v>19</v>
      </c>
      <c r="O41" s="49">
        <v>27</v>
      </c>
    </row>
    <row r="42" spans="1:15" x14ac:dyDescent="0.2">
      <c r="A42" s="62"/>
      <c r="B42" s="48" t="s">
        <v>7</v>
      </c>
      <c r="C42" s="49">
        <v>69</v>
      </c>
      <c r="D42" s="49">
        <v>4</v>
      </c>
      <c r="E42" s="49">
        <v>15</v>
      </c>
      <c r="F42" s="49">
        <v>13</v>
      </c>
      <c r="G42" s="49">
        <v>14</v>
      </c>
      <c r="H42" s="49">
        <v>24</v>
      </c>
      <c r="I42" s="49">
        <v>16</v>
      </c>
      <c r="J42" s="49">
        <v>14</v>
      </c>
      <c r="K42" s="49">
        <v>9</v>
      </c>
      <c r="L42" s="49">
        <v>17</v>
      </c>
      <c r="M42" s="49">
        <v>13</v>
      </c>
      <c r="N42" s="49">
        <v>8</v>
      </c>
      <c r="O42" s="49">
        <v>216</v>
      </c>
    </row>
    <row r="43" spans="1:15" x14ac:dyDescent="0.2">
      <c r="A43" s="62"/>
      <c r="B43" s="48" t="s">
        <v>8</v>
      </c>
      <c r="C43" s="49">
        <v>4</v>
      </c>
      <c r="D43" s="50"/>
      <c r="E43" s="50"/>
      <c r="F43" s="49"/>
      <c r="G43" s="49"/>
      <c r="H43" s="49"/>
      <c r="I43" s="49">
        <v>2</v>
      </c>
      <c r="J43" s="49">
        <v>1</v>
      </c>
      <c r="K43" s="49"/>
      <c r="L43" s="49">
        <v>1</v>
      </c>
      <c r="M43" s="49">
        <v>1</v>
      </c>
      <c r="N43" s="49">
        <v>3</v>
      </c>
      <c r="O43" s="49">
        <v>12</v>
      </c>
    </row>
    <row r="44" spans="1:15" x14ac:dyDescent="0.2">
      <c r="A44" s="62"/>
      <c r="B44" s="51" t="s">
        <v>9</v>
      </c>
      <c r="C44" s="52">
        <v>126</v>
      </c>
      <c r="D44" s="52">
        <v>9</v>
      </c>
      <c r="E44" s="52">
        <v>30</v>
      </c>
      <c r="F44" s="52">
        <v>35</v>
      </c>
      <c r="G44" s="52">
        <v>27</v>
      </c>
      <c r="H44" s="52">
        <v>45</v>
      </c>
      <c r="I44" s="52">
        <v>49</v>
      </c>
      <c r="J44" s="52">
        <v>54</v>
      </c>
      <c r="K44" s="52">
        <v>63</v>
      </c>
      <c r="L44" s="52">
        <v>112</v>
      </c>
      <c r="M44" s="52">
        <v>243</v>
      </c>
      <c r="N44" s="52">
        <v>562</v>
      </c>
      <c r="O44" s="52">
        <v>1355</v>
      </c>
    </row>
    <row r="45" spans="1:15" x14ac:dyDescent="0.2">
      <c r="A45" s="63"/>
      <c r="B45" s="53" t="s">
        <v>10</v>
      </c>
      <c r="C45" s="54">
        <v>9.2988929889298896E-2</v>
      </c>
      <c r="D45" s="54">
        <v>6.6420664206642104E-3</v>
      </c>
      <c r="E45" s="54">
        <v>2.2140221402214E-2</v>
      </c>
      <c r="F45" s="54">
        <v>2.5830258302582999E-2</v>
      </c>
      <c r="G45" s="54">
        <v>1.99261992619926E-2</v>
      </c>
      <c r="H45" s="54">
        <v>3.3210332103321E-2</v>
      </c>
      <c r="I45" s="54">
        <v>3.6162361623616197E-2</v>
      </c>
      <c r="J45" s="54">
        <v>3.98523985239852E-2</v>
      </c>
      <c r="K45" s="54">
        <v>4.6494464944649497E-2</v>
      </c>
      <c r="L45" s="54">
        <v>8.2656826568265701E-2</v>
      </c>
      <c r="M45" s="54">
        <v>0.17933579335793401</v>
      </c>
      <c r="N45" s="54">
        <v>0.414760147601476</v>
      </c>
      <c r="O45" s="54">
        <v>1</v>
      </c>
    </row>
    <row r="46" spans="1:15" x14ac:dyDescent="0.2">
      <c r="C46" s="56"/>
      <c r="D46" s="56"/>
      <c r="E46" s="56"/>
      <c r="F46" s="56"/>
      <c r="G46" s="56"/>
    </row>
    <row r="47" spans="1:15" ht="12.75" customHeight="1" x14ac:dyDescent="0.2">
      <c r="A47" s="61" t="s">
        <v>34</v>
      </c>
      <c r="B47" s="48" t="s">
        <v>4</v>
      </c>
      <c r="C47" s="49"/>
      <c r="D47" s="49"/>
      <c r="E47" s="49"/>
      <c r="F47" s="49">
        <v>1</v>
      </c>
      <c r="G47" s="49"/>
      <c r="H47" s="49">
        <v>1</v>
      </c>
      <c r="I47" s="49">
        <v>1</v>
      </c>
      <c r="J47" s="49">
        <v>2</v>
      </c>
      <c r="K47" s="49">
        <v>3</v>
      </c>
      <c r="L47" s="49">
        <v>25</v>
      </c>
      <c r="M47" s="49">
        <v>74</v>
      </c>
      <c r="N47" s="49">
        <v>313</v>
      </c>
      <c r="O47" s="49">
        <v>420</v>
      </c>
    </row>
    <row r="48" spans="1:15" x14ac:dyDescent="0.2">
      <c r="A48" s="62"/>
      <c r="B48" s="48" t="s">
        <v>5</v>
      </c>
      <c r="C48" s="49">
        <v>105</v>
      </c>
      <c r="D48" s="49">
        <v>35</v>
      </c>
      <c r="E48" s="49">
        <v>55</v>
      </c>
      <c r="F48" s="49">
        <v>56</v>
      </c>
      <c r="G48" s="49">
        <v>60</v>
      </c>
      <c r="H48" s="49">
        <v>62</v>
      </c>
      <c r="I48" s="49">
        <v>71</v>
      </c>
      <c r="J48" s="49">
        <v>49</v>
      </c>
      <c r="K48" s="49">
        <v>89</v>
      </c>
      <c r="L48" s="49">
        <v>70</v>
      </c>
      <c r="M48" s="49">
        <v>69</v>
      </c>
      <c r="N48" s="49">
        <v>78</v>
      </c>
      <c r="O48" s="49">
        <v>799</v>
      </c>
    </row>
    <row r="49" spans="1:15" x14ac:dyDescent="0.2">
      <c r="A49" s="62"/>
      <c r="B49" s="48" t="s">
        <v>6</v>
      </c>
      <c r="C49" s="49"/>
      <c r="D49" s="49"/>
      <c r="E49" s="49"/>
      <c r="F49" s="49"/>
      <c r="G49" s="49">
        <v>1</v>
      </c>
      <c r="H49" s="49"/>
      <c r="I49" s="49"/>
      <c r="J49" s="49"/>
      <c r="K49" s="49">
        <v>2</v>
      </c>
      <c r="L49" s="49"/>
      <c r="M49" s="49">
        <v>1</v>
      </c>
      <c r="N49" s="49">
        <v>14</v>
      </c>
      <c r="O49" s="49">
        <v>18</v>
      </c>
    </row>
    <row r="50" spans="1:15" x14ac:dyDescent="0.2">
      <c r="A50" s="62"/>
      <c r="B50" s="48" t="s">
        <v>7</v>
      </c>
      <c r="C50" s="49">
        <v>66</v>
      </c>
      <c r="D50" s="49">
        <v>1</v>
      </c>
      <c r="E50" s="49">
        <v>4</v>
      </c>
      <c r="F50" s="49">
        <v>6</v>
      </c>
      <c r="G50" s="49">
        <v>6</v>
      </c>
      <c r="H50" s="49">
        <v>7</v>
      </c>
      <c r="I50" s="49">
        <v>13</v>
      </c>
      <c r="J50" s="49"/>
      <c r="K50" s="49">
        <v>7</v>
      </c>
      <c r="L50" s="49">
        <v>13</v>
      </c>
      <c r="M50" s="49">
        <v>15</v>
      </c>
      <c r="N50" s="49">
        <v>6</v>
      </c>
      <c r="O50" s="49">
        <v>144</v>
      </c>
    </row>
    <row r="51" spans="1:15" x14ac:dyDescent="0.2">
      <c r="A51" s="62"/>
      <c r="B51" s="48" t="s">
        <v>8</v>
      </c>
      <c r="C51" s="49"/>
      <c r="D51" s="50"/>
      <c r="E51" s="50"/>
      <c r="F51" s="49"/>
      <c r="G51" s="49"/>
      <c r="H51" s="49"/>
      <c r="I51" s="49"/>
      <c r="J51" s="49"/>
      <c r="K51" s="49"/>
      <c r="L51" s="49">
        <v>1</v>
      </c>
      <c r="M51" s="49"/>
      <c r="N51" s="49"/>
      <c r="O51" s="49">
        <v>1</v>
      </c>
    </row>
    <row r="52" spans="1:15" x14ac:dyDescent="0.2">
      <c r="A52" s="62"/>
      <c r="B52" s="51" t="s">
        <v>9</v>
      </c>
      <c r="C52" s="52">
        <v>171</v>
      </c>
      <c r="D52" s="52">
        <v>36</v>
      </c>
      <c r="E52" s="52">
        <v>59</v>
      </c>
      <c r="F52" s="52">
        <v>63</v>
      </c>
      <c r="G52" s="52">
        <v>67</v>
      </c>
      <c r="H52" s="52">
        <v>70</v>
      </c>
      <c r="I52" s="52">
        <v>85</v>
      </c>
      <c r="J52" s="52">
        <v>51</v>
      </c>
      <c r="K52" s="52">
        <v>101</v>
      </c>
      <c r="L52" s="52">
        <v>109</v>
      </c>
      <c r="M52" s="52">
        <v>159</v>
      </c>
      <c r="N52" s="52">
        <v>411</v>
      </c>
      <c r="O52" s="52">
        <v>1382</v>
      </c>
    </row>
    <row r="53" spans="1:15" x14ac:dyDescent="0.2">
      <c r="A53" s="63"/>
      <c r="B53" s="53" t="s">
        <v>10</v>
      </c>
      <c r="C53" s="54">
        <v>0.123733719247467</v>
      </c>
      <c r="D53" s="54">
        <v>2.6049204052098401E-2</v>
      </c>
      <c r="E53" s="54">
        <v>4.2691751085383499E-2</v>
      </c>
      <c r="F53" s="54">
        <v>4.5586107091172202E-2</v>
      </c>
      <c r="G53" s="54">
        <v>4.8480463096960899E-2</v>
      </c>
      <c r="H53" s="54">
        <v>5.06512301013025E-2</v>
      </c>
      <c r="I53" s="54">
        <v>6.15050651230101E-2</v>
      </c>
      <c r="J53" s="54">
        <v>3.6903039073806099E-2</v>
      </c>
      <c r="K53" s="54">
        <v>7.3082489146164997E-2</v>
      </c>
      <c r="L53" s="54">
        <v>7.8871201157742404E-2</v>
      </c>
      <c r="M53" s="54">
        <v>0.115050651230101</v>
      </c>
      <c r="N53" s="54">
        <v>0.29739507959479</v>
      </c>
      <c r="O53" s="54">
        <v>1</v>
      </c>
    </row>
    <row r="55" spans="1:15" x14ac:dyDescent="0.2">
      <c r="A55" s="61" t="s">
        <v>35</v>
      </c>
      <c r="B55" s="48" t="s">
        <v>4</v>
      </c>
      <c r="C55" s="49">
        <v>2</v>
      </c>
      <c r="D55" s="49">
        <v>3</v>
      </c>
      <c r="E55" s="49">
        <v>4</v>
      </c>
      <c r="F55" s="49">
        <v>1</v>
      </c>
      <c r="G55" s="49"/>
      <c r="H55" s="49">
        <v>1</v>
      </c>
      <c r="I55" s="49">
        <v>1</v>
      </c>
      <c r="J55" s="49">
        <v>10</v>
      </c>
      <c r="K55" s="49">
        <v>22</v>
      </c>
      <c r="L55" s="49">
        <v>56</v>
      </c>
      <c r="M55" s="49">
        <v>230</v>
      </c>
      <c r="N55" s="49">
        <v>525</v>
      </c>
      <c r="O55" s="49">
        <v>855</v>
      </c>
    </row>
    <row r="56" spans="1:15" x14ac:dyDescent="0.2">
      <c r="A56" s="62"/>
      <c r="B56" s="48" t="s">
        <v>5</v>
      </c>
      <c r="C56" s="49">
        <v>27</v>
      </c>
      <c r="D56" s="49">
        <v>4</v>
      </c>
      <c r="E56" s="49">
        <v>4</v>
      </c>
      <c r="F56" s="49">
        <v>8</v>
      </c>
      <c r="G56" s="49">
        <v>4</v>
      </c>
      <c r="H56" s="49">
        <v>6</v>
      </c>
      <c r="I56" s="49">
        <v>6</v>
      </c>
      <c r="J56" s="49">
        <v>19</v>
      </c>
      <c r="K56" s="49">
        <v>27</v>
      </c>
      <c r="L56" s="49">
        <v>50</v>
      </c>
      <c r="M56" s="49">
        <v>51</v>
      </c>
      <c r="N56" s="49">
        <v>42</v>
      </c>
      <c r="O56" s="49">
        <v>248</v>
      </c>
    </row>
    <row r="57" spans="1:15" x14ac:dyDescent="0.2">
      <c r="A57" s="62"/>
      <c r="B57" s="48" t="s">
        <v>6</v>
      </c>
      <c r="C57" s="49"/>
      <c r="D57" s="49"/>
      <c r="E57" s="49"/>
      <c r="F57" s="49"/>
      <c r="G57" s="49"/>
      <c r="H57" s="49">
        <v>1</v>
      </c>
      <c r="I57" s="49">
        <v>1</v>
      </c>
      <c r="J57" s="49">
        <v>1</v>
      </c>
      <c r="K57" s="49"/>
      <c r="L57" s="49">
        <v>2</v>
      </c>
      <c r="M57" s="49">
        <v>1</v>
      </c>
      <c r="N57" s="49">
        <v>16</v>
      </c>
      <c r="O57" s="49">
        <v>22</v>
      </c>
    </row>
    <row r="58" spans="1:15" x14ac:dyDescent="0.2">
      <c r="A58" s="62"/>
      <c r="B58" s="48" t="s">
        <v>7</v>
      </c>
      <c r="C58" s="49">
        <v>22</v>
      </c>
      <c r="D58" s="49">
        <v>1</v>
      </c>
      <c r="E58" s="49">
        <v>5</v>
      </c>
      <c r="F58" s="49">
        <v>18</v>
      </c>
      <c r="G58" s="49">
        <v>13</v>
      </c>
      <c r="H58" s="49">
        <v>16</v>
      </c>
      <c r="I58" s="49">
        <v>19</v>
      </c>
      <c r="J58" s="49">
        <v>18</v>
      </c>
      <c r="K58" s="49">
        <v>13</v>
      </c>
      <c r="L58" s="49">
        <v>12</v>
      </c>
      <c r="M58" s="49">
        <v>9</v>
      </c>
      <c r="N58" s="49">
        <v>9</v>
      </c>
      <c r="O58" s="49">
        <v>155</v>
      </c>
    </row>
    <row r="59" spans="1:15" x14ac:dyDescent="0.2">
      <c r="A59" s="62"/>
      <c r="B59" s="48" t="s">
        <v>8</v>
      </c>
      <c r="C59" s="49"/>
      <c r="D59" s="50"/>
      <c r="E59" s="50"/>
      <c r="F59" s="49">
        <v>1</v>
      </c>
      <c r="G59" s="49">
        <v>1</v>
      </c>
      <c r="H59" s="49">
        <v>1</v>
      </c>
      <c r="I59" s="49">
        <v>1</v>
      </c>
      <c r="J59" s="49"/>
      <c r="K59" s="49">
        <v>1</v>
      </c>
      <c r="L59" s="49"/>
      <c r="M59" s="49">
        <v>3</v>
      </c>
      <c r="N59" s="49">
        <v>1</v>
      </c>
      <c r="O59" s="49">
        <v>9</v>
      </c>
    </row>
    <row r="60" spans="1:15" x14ac:dyDescent="0.2">
      <c r="A60" s="62"/>
      <c r="B60" s="51" t="s">
        <v>9</v>
      </c>
      <c r="C60" s="52">
        <v>51</v>
      </c>
      <c r="D60" s="52">
        <v>8</v>
      </c>
      <c r="E60" s="52">
        <v>13</v>
      </c>
      <c r="F60" s="52">
        <v>28</v>
      </c>
      <c r="G60" s="52">
        <v>18</v>
      </c>
      <c r="H60" s="52">
        <v>25</v>
      </c>
      <c r="I60" s="52">
        <v>28</v>
      </c>
      <c r="J60" s="52">
        <v>48</v>
      </c>
      <c r="K60" s="52">
        <v>63</v>
      </c>
      <c r="L60" s="52">
        <v>120</v>
      </c>
      <c r="M60" s="52">
        <v>294</v>
      </c>
      <c r="N60" s="52">
        <v>593</v>
      </c>
      <c r="O60" s="52">
        <v>1289</v>
      </c>
    </row>
    <row r="61" spans="1:15" x14ac:dyDescent="0.2">
      <c r="A61" s="63"/>
      <c r="B61" s="53" t="s">
        <v>10</v>
      </c>
      <c r="C61" s="54">
        <v>3.9565554693560899E-2</v>
      </c>
      <c r="D61" s="54">
        <v>6.2063615205585699E-3</v>
      </c>
      <c r="E61" s="54">
        <v>1.00853374709077E-2</v>
      </c>
      <c r="F61" s="54">
        <v>2.1722265321954998E-2</v>
      </c>
      <c r="G61" s="54">
        <v>1.3964313421256799E-2</v>
      </c>
      <c r="H61" s="54">
        <v>1.9394879751745499E-2</v>
      </c>
      <c r="I61" s="54">
        <v>2.1722265321954998E-2</v>
      </c>
      <c r="J61" s="54">
        <v>3.72381691233514E-2</v>
      </c>
      <c r="K61" s="54">
        <v>4.8875096974398798E-2</v>
      </c>
      <c r="L61" s="54">
        <v>9.3095422808378597E-2</v>
      </c>
      <c r="M61" s="54">
        <v>0.22808378588052799</v>
      </c>
      <c r="N61" s="54">
        <v>0.46004654771140402</v>
      </c>
      <c r="O61" s="54">
        <v>1</v>
      </c>
    </row>
    <row r="63" spans="1:15" x14ac:dyDescent="0.2">
      <c r="A63" s="57" t="s">
        <v>44</v>
      </c>
    </row>
    <row r="64" spans="1:15" x14ac:dyDescent="0.2">
      <c r="A64" s="57" t="s">
        <v>36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462D06-18BA-4C09-9AEA-8A13EC727F96}"/>
</file>

<file path=customXml/itemProps2.xml><?xml version="1.0" encoding="utf-8"?>
<ds:datastoreItem xmlns:ds="http://schemas.openxmlformats.org/officeDocument/2006/customXml" ds:itemID="{64F873A8-4ADF-4EBB-B44C-9C51AC5F8608}"/>
</file>

<file path=customXml/itemProps3.xml><?xml version="1.0" encoding="utf-8"?>
<ds:datastoreItem xmlns:ds="http://schemas.openxmlformats.org/officeDocument/2006/customXml" ds:itemID="{0A84054E-1260-4381-9298-E6DBC2148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2016-09-26T12:30:15Z</cp:lastPrinted>
  <dcterms:created xsi:type="dcterms:W3CDTF">2016-09-16T07:45:13Z</dcterms:created>
  <dcterms:modified xsi:type="dcterms:W3CDTF">2019-12-03T09:37:09Z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