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25230" windowHeight="6255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Flussi!$A$1:$H$63</definedName>
    <definedName name="_xlnm.Print_Area" localSheetId="2">'Stratigrafia pendenti'!$A$1:$O$37</definedName>
    <definedName name="_xlnm.Print_Area" localSheetId="1">'Variazione pendenti'!$A$1:$G$21</definedName>
    <definedName name="_xlnm.Print_Titles" localSheetId="0">Flussi!$6:$6</definedName>
    <definedName name="_xlnm.Print_Titles" localSheetId="2">'Stratigrafia pendenti'!$6:$6</definedName>
  </definedNames>
  <calcPr calcId="145621"/>
</workbook>
</file>

<file path=xl/calcChain.xml><?xml version="1.0" encoding="utf-8"?>
<calcChain xmlns="http://schemas.openxmlformats.org/spreadsheetml/2006/main">
  <c r="G59" i="6" l="1"/>
  <c r="E59" i="6"/>
  <c r="C59" i="6"/>
  <c r="G50" i="6"/>
  <c r="E50" i="6"/>
  <c r="C50" i="6"/>
  <c r="F17" i="7"/>
  <c r="F15" i="7"/>
  <c r="F13" i="7" l="1"/>
  <c r="G31" i="6" l="1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<sst xmlns="http://schemas.openxmlformats.org/spreadsheetml/2006/main" count="153" uniqueCount="41">
  <si>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</si>
  <si>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</si>
  <si>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</si>
  <si>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</si>
  <si>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</si>
  <si>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</si>
  <si>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Iscritti 2015</t>
  </si>
  <si>
    <t>Definiti 2015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</si>
  <si>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</si>
  <si>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</si>
  <si>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</si>
  <si>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</si>
  <si>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</si>
  <si>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</si>
  <si>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</si>
  <si>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</si>
  <si>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</si>
  <si>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</si>
  <si>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Genova</t>
  </si>
  <si>
    <t>Corte d'Appello di Genova</t>
  </si>
  <si>
    <t>Tribunale Ordinario di Genova</t>
  </si>
  <si>
    <t>Tribunale Ordinario di Imperia</t>
  </si>
  <si>
    <t>Tribunale Ordinario di La Spezia</t>
  </si>
  <si>
    <t>Tribunale Ordinario di Massa</t>
  </si>
  <si>
    <t>Tribunale Ordinario di Savona</t>
  </si>
  <si>
    <t>Fino al 2006</t>
  </si>
  <si>
    <t>Iscritti 2016</t>
  </si>
  <si>
    <t>Definiti 2016</t>
  </si>
  <si>
    <t>Pendenti al 31 marzo 2017</t>
  </si>
  <si>
    <t>AFFARI CONTENZIOSI</t>
  </si>
  <si>
    <t>LAVORO</t>
  </si>
  <si>
    <t>PREVIDENZA E ASSISTENZA</t>
  </si>
  <si>
    <t>AFFARI DI VOLONTARIA GIURISDIZIONE</t>
  </si>
  <si>
    <t>Ultimo aggiornamento del sistema di rilevazione avvenuto il 6 aprile 2017</t>
  </si>
  <si>
    <t>Anni 2015 - 31 marzo 2017</t>
  </si>
  <si>
    <t>Pendenti al 31/12/2014</t>
  </si>
  <si>
    <t>Pendenti al 31/03/2017</t>
  </si>
  <si>
    <t>Iscritti 
gen - mar 2017</t>
  </si>
  <si>
    <t>Definiti 
gen - mar 2017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</si>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</sst>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11" fillId="0" borderId="0" xfId="0" applyFont="1"/>
    <xf numFmtId="3" fontId="11" fillId="0" borderId="3" xfId="0" applyNumberFormat="1" applyFont="1" applyBorder="1" applyAlignment="1">
      <alignment horizontal="center" vertical="center"/>
    </xf>
    <xf numFmtId="0" fontId="2" fillId="0" borderId="6" xfId="0" applyNumberFormat="1" applyFont="1" applyBorder="1"/>
    <xf numFmtId="3" fontId="2" fillId="0" borderId="6" xfId="0" applyNumberFormat="1" applyFont="1" applyBorder="1"/>
    <xf numFmtId="14" fontId="3" fillId="0" borderId="1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4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showGridLines="0" tabSelected="1" topLeftCell="A46" zoomScaleNormal="100" workbookViewId="0">
      <selection activeCell="F57" sqref="F57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6" x14ac:dyDescent="0.3">
      <c r="A1" s="8" t="s">
        <v>18</v>
      </c>
    </row>
    <row r="2" spans="1:15" ht="15" x14ac:dyDescent="0.25">
      <c r="A2" s="9" t="s">
        <v>9</v>
      </c>
    </row>
    <row r="3" spans="1:15" x14ac:dyDescent="0.2">
      <c r="A3" s="35" t="s">
        <v>40</v>
      </c>
      <c r="B3" s="36"/>
    </row>
    <row r="4" spans="1:15" x14ac:dyDescent="0.2">
      <c r="A4" s="35" t="s">
        <v>34</v>
      </c>
      <c r="B4" s="36"/>
    </row>
    <row r="6" spans="1:15" ht="38.25" x14ac:dyDescent="0.2">
      <c r="A6" s="6" t="s">
        <v>1</v>
      </c>
      <c r="B6" s="6" t="s">
        <v>14</v>
      </c>
      <c r="C6" s="7" t="s">
        <v>6</v>
      </c>
      <c r="D6" s="7" t="s">
        <v>7</v>
      </c>
      <c r="E6" s="7" t="s">
        <v>26</v>
      </c>
      <c r="F6" s="7" t="s">
        <v>27</v>
      </c>
      <c r="G6" s="7" t="s">
        <v>37</v>
      </c>
      <c r="H6" s="7" t="s">
        <v>38</v>
      </c>
    </row>
    <row r="7" spans="1:15" ht="12.75" customHeight="1" x14ac:dyDescent="0.2">
      <c r="A7" s="53" t="s">
        <v>19</v>
      </c>
      <c r="B7" s="3" t="s">
        <v>29</v>
      </c>
      <c r="C7" s="4">
        <v>1539</v>
      </c>
      <c r="D7" s="4">
        <v>1661</v>
      </c>
      <c r="E7" s="4">
        <v>1410</v>
      </c>
      <c r="F7" s="4">
        <v>1548</v>
      </c>
      <c r="G7" s="4">
        <v>390</v>
      </c>
      <c r="H7" s="4">
        <v>472</v>
      </c>
    </row>
    <row r="8" spans="1:15" ht="12.75" customHeight="1" x14ac:dyDescent="0.2">
      <c r="A8" s="53"/>
      <c r="B8" s="3" t="s">
        <v>30</v>
      </c>
      <c r="C8" s="4">
        <v>401</v>
      </c>
      <c r="D8" s="4">
        <v>287</v>
      </c>
      <c r="E8" s="4">
        <v>463</v>
      </c>
      <c r="F8" s="4">
        <v>403</v>
      </c>
      <c r="G8" s="4">
        <v>86</v>
      </c>
      <c r="H8" s="4">
        <v>143</v>
      </c>
    </row>
    <row r="9" spans="1:15" ht="12.75" customHeight="1" x14ac:dyDescent="0.2">
      <c r="A9" s="53"/>
      <c r="B9" s="3" t="s">
        <v>31</v>
      </c>
      <c r="C9" s="4">
        <v>252</v>
      </c>
      <c r="D9" s="4">
        <v>199</v>
      </c>
      <c r="E9" s="4">
        <v>195</v>
      </c>
      <c r="F9" s="4">
        <v>207</v>
      </c>
      <c r="G9" s="4">
        <v>50</v>
      </c>
      <c r="H9" s="4">
        <v>61</v>
      </c>
    </row>
    <row r="10" spans="1:15" ht="12.75" customHeight="1" thickBot="1" x14ac:dyDescent="0.25">
      <c r="A10" s="53"/>
      <c r="B10" s="10" t="s">
        <v>32</v>
      </c>
      <c r="C10" s="11">
        <v>787</v>
      </c>
      <c r="D10" s="11">
        <v>704</v>
      </c>
      <c r="E10" s="39">
        <v>577</v>
      </c>
      <c r="F10" s="11">
        <v>615</v>
      </c>
      <c r="G10" s="11">
        <v>130</v>
      </c>
      <c r="H10" s="11">
        <v>155</v>
      </c>
      <c r="J10" s="2"/>
      <c r="K10" s="2"/>
      <c r="L10" s="2"/>
      <c r="M10" s="2"/>
      <c r="N10" s="2"/>
      <c r="O10" s="2"/>
    </row>
    <row r="11" spans="1:15" ht="13.5" thickTop="1" x14ac:dyDescent="0.2">
      <c r="A11" s="53"/>
      <c r="B11" s="16" t="s">
        <v>4</v>
      </c>
      <c r="C11" s="17">
        <v>2979</v>
      </c>
      <c r="D11" s="17">
        <v>2851</v>
      </c>
      <c r="E11" s="17">
        <v>2645</v>
      </c>
      <c r="F11" s="17">
        <v>2773</v>
      </c>
      <c r="G11" s="17">
        <v>656</v>
      </c>
      <c r="H11" s="17">
        <v>831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12</v>
      </c>
      <c r="C13" s="51">
        <f>D11/C11</f>
        <v>0.95703256126216851</v>
      </c>
      <c r="D13" s="52"/>
      <c r="E13" s="51">
        <f>F11/E11</f>
        <v>1.0483931947069944</v>
      </c>
      <c r="F13" s="52"/>
      <c r="G13" s="51">
        <f>H11/G11</f>
        <v>1.2667682926829269</v>
      </c>
      <c r="H13" s="52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3" t="s">
        <v>20</v>
      </c>
      <c r="B15" s="3" t="s">
        <v>29</v>
      </c>
      <c r="C15" s="4">
        <v>7451</v>
      </c>
      <c r="D15" s="4">
        <v>8054</v>
      </c>
      <c r="E15" s="4">
        <v>8502</v>
      </c>
      <c r="F15" s="4">
        <v>8524</v>
      </c>
      <c r="G15" s="4">
        <v>1961</v>
      </c>
      <c r="H15" s="4">
        <v>2272</v>
      </c>
    </row>
    <row r="16" spans="1:15" x14ac:dyDescent="0.2">
      <c r="A16" s="53" t="s">
        <v>2</v>
      </c>
      <c r="B16" s="3" t="s">
        <v>30</v>
      </c>
      <c r="C16" s="4">
        <v>3866</v>
      </c>
      <c r="D16" s="4">
        <v>3882</v>
      </c>
      <c r="E16" s="4">
        <v>3586</v>
      </c>
      <c r="F16" s="4">
        <v>3405</v>
      </c>
      <c r="G16" s="4">
        <v>778</v>
      </c>
      <c r="H16" s="4">
        <v>763</v>
      </c>
    </row>
    <row r="17" spans="1:8" x14ac:dyDescent="0.2">
      <c r="A17" s="53"/>
      <c r="B17" s="3" t="s">
        <v>31</v>
      </c>
      <c r="C17" s="4">
        <v>495</v>
      </c>
      <c r="D17" s="4">
        <v>636</v>
      </c>
      <c r="E17" s="4">
        <v>623</v>
      </c>
      <c r="F17" s="4">
        <v>479</v>
      </c>
      <c r="G17" s="4">
        <v>148</v>
      </c>
      <c r="H17" s="4">
        <v>158</v>
      </c>
    </row>
    <row r="18" spans="1:8" x14ac:dyDescent="0.2">
      <c r="A18" s="53" t="s">
        <v>2</v>
      </c>
      <c r="B18" s="3" t="s">
        <v>32</v>
      </c>
      <c r="C18" s="4">
        <v>3196</v>
      </c>
      <c r="D18" s="4">
        <v>3197</v>
      </c>
      <c r="E18" s="4">
        <v>5821</v>
      </c>
      <c r="F18" s="4">
        <v>5666</v>
      </c>
      <c r="G18" s="4">
        <v>1696</v>
      </c>
      <c r="H18" s="4">
        <v>1774</v>
      </c>
    </row>
    <row r="19" spans="1:8" ht="13.5" thickBot="1" x14ac:dyDescent="0.25">
      <c r="A19" s="53" t="s">
        <v>2</v>
      </c>
      <c r="B19" s="10" t="s">
        <v>17</v>
      </c>
      <c r="C19" s="11">
        <v>8939</v>
      </c>
      <c r="D19" s="11">
        <v>8802</v>
      </c>
      <c r="E19" s="39">
        <v>8292</v>
      </c>
      <c r="F19" s="11">
        <v>8328</v>
      </c>
      <c r="G19" s="11">
        <v>2059</v>
      </c>
      <c r="H19" s="11">
        <v>1923</v>
      </c>
    </row>
    <row r="20" spans="1:8" ht="13.5" thickTop="1" x14ac:dyDescent="0.2">
      <c r="A20" s="53"/>
      <c r="B20" s="16" t="s">
        <v>4</v>
      </c>
      <c r="C20" s="17">
        <v>23947</v>
      </c>
      <c r="D20" s="17">
        <v>24571</v>
      </c>
      <c r="E20" s="17">
        <v>26824</v>
      </c>
      <c r="F20" s="17">
        <v>26402</v>
      </c>
      <c r="G20" s="17">
        <v>6642</v>
      </c>
      <c r="H20" s="17">
        <v>6890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12</v>
      </c>
      <c r="C22" s="51">
        <f>D20/C20</f>
        <v>1.0260575437424313</v>
      </c>
      <c r="D22" s="52"/>
      <c r="E22" s="51">
        <f>F20/E20</f>
        <v>0.98426781986280942</v>
      </c>
      <c r="F22" s="52"/>
      <c r="G22" s="51">
        <f>H20/G20</f>
        <v>1.0373381511592894</v>
      </c>
      <c r="H22" s="52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3" t="s">
        <v>21</v>
      </c>
      <c r="B24" s="3" t="s">
        <v>29</v>
      </c>
      <c r="C24" s="4">
        <v>1537</v>
      </c>
      <c r="D24" s="4">
        <v>1737</v>
      </c>
      <c r="E24" s="4">
        <v>1641</v>
      </c>
      <c r="F24" s="4">
        <v>1558</v>
      </c>
      <c r="G24" s="4">
        <v>437</v>
      </c>
      <c r="H24" s="4">
        <v>418</v>
      </c>
    </row>
    <row r="25" spans="1:8" x14ac:dyDescent="0.2">
      <c r="A25" s="53" t="s">
        <v>3</v>
      </c>
      <c r="B25" s="3" t="s">
        <v>30</v>
      </c>
      <c r="C25" s="4">
        <v>863</v>
      </c>
      <c r="D25" s="4">
        <v>815</v>
      </c>
      <c r="E25" s="4">
        <v>701</v>
      </c>
      <c r="F25" s="4">
        <v>762</v>
      </c>
      <c r="G25" s="4">
        <v>132</v>
      </c>
      <c r="H25" s="4">
        <v>165</v>
      </c>
    </row>
    <row r="26" spans="1:8" x14ac:dyDescent="0.2">
      <c r="A26" s="53"/>
      <c r="B26" s="3" t="s">
        <v>31</v>
      </c>
      <c r="C26" s="4">
        <v>101</v>
      </c>
      <c r="D26" s="4">
        <v>88</v>
      </c>
      <c r="E26" s="4">
        <v>93</v>
      </c>
      <c r="F26" s="4">
        <v>86</v>
      </c>
      <c r="G26" s="4">
        <v>21</v>
      </c>
      <c r="H26" s="4">
        <v>18</v>
      </c>
    </row>
    <row r="27" spans="1:8" x14ac:dyDescent="0.2">
      <c r="A27" s="53" t="s">
        <v>3</v>
      </c>
      <c r="B27" s="3" t="s">
        <v>32</v>
      </c>
      <c r="C27" s="5">
        <v>1047</v>
      </c>
      <c r="D27" s="4">
        <v>1027</v>
      </c>
      <c r="E27" s="4">
        <v>1058</v>
      </c>
      <c r="F27" s="4">
        <v>1061</v>
      </c>
      <c r="G27" s="5">
        <v>285</v>
      </c>
      <c r="H27" s="4">
        <v>264</v>
      </c>
    </row>
    <row r="28" spans="1:8" ht="13.5" thickBot="1" x14ac:dyDescent="0.25">
      <c r="A28" s="53" t="s">
        <v>3</v>
      </c>
      <c r="B28" s="10" t="s">
        <v>17</v>
      </c>
      <c r="C28" s="11">
        <v>1865</v>
      </c>
      <c r="D28" s="11">
        <v>1850</v>
      </c>
      <c r="E28" s="39">
        <v>1605</v>
      </c>
      <c r="F28" s="11">
        <v>1699</v>
      </c>
      <c r="G28" s="11">
        <v>393</v>
      </c>
      <c r="H28" s="11">
        <v>422</v>
      </c>
    </row>
    <row r="29" spans="1:8" ht="13.5" thickTop="1" x14ac:dyDescent="0.2">
      <c r="A29" s="53"/>
      <c r="B29" s="16" t="s">
        <v>4</v>
      </c>
      <c r="C29" s="17">
        <v>5413</v>
      </c>
      <c r="D29" s="17">
        <v>5517</v>
      </c>
      <c r="E29" s="17">
        <v>5098</v>
      </c>
      <c r="F29" s="17">
        <v>5166</v>
      </c>
      <c r="G29" s="17">
        <v>1268</v>
      </c>
      <c r="H29" s="17">
        <v>1287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12</v>
      </c>
      <c r="C31" s="51">
        <f>D29/C29</f>
        <v>1.0192130057269537</v>
      </c>
      <c r="D31" s="52"/>
      <c r="E31" s="51">
        <f>F29/E29</f>
        <v>1.013338564142801</v>
      </c>
      <c r="F31" s="52"/>
      <c r="G31" s="51">
        <f>H29/G29</f>
        <v>1.0149842271293374</v>
      </c>
      <c r="H31" s="52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3" t="s">
        <v>22</v>
      </c>
      <c r="B33" s="3" t="s">
        <v>29</v>
      </c>
      <c r="C33" s="4">
        <v>1811</v>
      </c>
      <c r="D33" s="4">
        <v>2021</v>
      </c>
      <c r="E33" s="4">
        <v>1810</v>
      </c>
      <c r="F33" s="4">
        <v>1811</v>
      </c>
      <c r="G33" s="4">
        <v>428</v>
      </c>
      <c r="H33" s="4">
        <v>429</v>
      </c>
    </row>
    <row r="34" spans="1:8" x14ac:dyDescent="0.2">
      <c r="A34" s="53"/>
      <c r="B34" s="3" t="s">
        <v>30</v>
      </c>
      <c r="C34" s="4">
        <v>966</v>
      </c>
      <c r="D34" s="4">
        <v>1094</v>
      </c>
      <c r="E34" s="4">
        <v>808</v>
      </c>
      <c r="F34" s="4">
        <v>943</v>
      </c>
      <c r="G34" s="4">
        <v>189</v>
      </c>
      <c r="H34" s="4">
        <v>217</v>
      </c>
    </row>
    <row r="35" spans="1:8" x14ac:dyDescent="0.2">
      <c r="A35" s="53"/>
      <c r="B35" s="3" t="s">
        <v>31</v>
      </c>
      <c r="C35" s="4">
        <v>205</v>
      </c>
      <c r="D35" s="4">
        <v>334</v>
      </c>
      <c r="E35" s="4">
        <v>295</v>
      </c>
      <c r="F35" s="4">
        <v>296</v>
      </c>
      <c r="G35" s="4">
        <v>67</v>
      </c>
      <c r="H35" s="4">
        <v>78</v>
      </c>
    </row>
    <row r="36" spans="1:8" x14ac:dyDescent="0.2">
      <c r="A36" s="53"/>
      <c r="B36" s="3" t="s">
        <v>32</v>
      </c>
      <c r="C36" s="5">
        <v>1098</v>
      </c>
      <c r="D36" s="4">
        <v>1164</v>
      </c>
      <c r="E36" s="4">
        <v>1183</v>
      </c>
      <c r="F36" s="4">
        <v>1156</v>
      </c>
      <c r="G36" s="4">
        <v>299</v>
      </c>
      <c r="H36" s="4">
        <v>308</v>
      </c>
    </row>
    <row r="37" spans="1:8" ht="13.5" thickBot="1" x14ac:dyDescent="0.25">
      <c r="A37" s="53"/>
      <c r="B37" s="10" t="s">
        <v>17</v>
      </c>
      <c r="C37" s="11">
        <v>2235</v>
      </c>
      <c r="D37" s="11">
        <v>2226</v>
      </c>
      <c r="E37" s="39">
        <v>2029</v>
      </c>
      <c r="F37" s="11">
        <v>2049</v>
      </c>
      <c r="G37" s="11">
        <v>541</v>
      </c>
      <c r="H37" s="11">
        <v>525</v>
      </c>
    </row>
    <row r="38" spans="1:8" ht="13.5" thickTop="1" x14ac:dyDescent="0.2">
      <c r="A38" s="53"/>
      <c r="B38" s="16" t="s">
        <v>4</v>
      </c>
      <c r="C38" s="17">
        <v>6315</v>
      </c>
      <c r="D38" s="17">
        <v>6839</v>
      </c>
      <c r="E38" s="17">
        <v>6125</v>
      </c>
      <c r="F38" s="17">
        <v>6255</v>
      </c>
      <c r="G38" s="17">
        <v>1524</v>
      </c>
      <c r="H38" s="17">
        <v>1557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12</v>
      </c>
      <c r="C40" s="51">
        <f>D38/C38</f>
        <v>1.0829770387965163</v>
      </c>
      <c r="D40" s="52"/>
      <c r="E40" s="51">
        <f>F38/E38</f>
        <v>1.0212244897959184</v>
      </c>
      <c r="F40" s="52"/>
      <c r="G40" s="51">
        <f>H38/G38</f>
        <v>1.0216535433070866</v>
      </c>
      <c r="H40" s="52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C42" s="2"/>
      <c r="D42" s="2"/>
    </row>
    <row r="43" spans="1:8" x14ac:dyDescent="0.2">
      <c r="A43" s="53" t="s">
        <v>23</v>
      </c>
      <c r="B43" s="3" t="s">
        <v>29</v>
      </c>
      <c r="C43" s="4">
        <v>1593</v>
      </c>
      <c r="D43" s="4">
        <v>2177</v>
      </c>
      <c r="E43" s="4">
        <v>1670</v>
      </c>
      <c r="F43" s="4">
        <v>1987</v>
      </c>
      <c r="G43" s="4">
        <v>460</v>
      </c>
      <c r="H43" s="4">
        <v>487</v>
      </c>
    </row>
    <row r="44" spans="1:8" x14ac:dyDescent="0.2">
      <c r="A44" s="53" t="s">
        <v>2</v>
      </c>
      <c r="B44" s="3" t="s">
        <v>30</v>
      </c>
      <c r="C44" s="4">
        <v>922</v>
      </c>
      <c r="D44" s="4">
        <v>1093</v>
      </c>
      <c r="E44" s="4">
        <v>973</v>
      </c>
      <c r="F44" s="4">
        <v>1063</v>
      </c>
      <c r="G44" s="4">
        <v>251</v>
      </c>
      <c r="H44" s="4">
        <v>274</v>
      </c>
    </row>
    <row r="45" spans="1:8" x14ac:dyDescent="0.2">
      <c r="A45" s="53" t="s">
        <v>2</v>
      </c>
      <c r="B45" s="3" t="s">
        <v>31</v>
      </c>
      <c r="C45" s="4">
        <v>145</v>
      </c>
      <c r="D45" s="4">
        <v>176</v>
      </c>
      <c r="E45" s="4">
        <v>104</v>
      </c>
      <c r="F45" s="4">
        <v>127</v>
      </c>
      <c r="G45" s="4">
        <v>27</v>
      </c>
      <c r="H45" s="4">
        <v>30</v>
      </c>
    </row>
    <row r="46" spans="1:8" x14ac:dyDescent="0.2">
      <c r="A46" s="53"/>
      <c r="B46" s="3" t="s">
        <v>32</v>
      </c>
      <c r="C46" s="49">
        <v>744</v>
      </c>
      <c r="D46" s="49">
        <v>715</v>
      </c>
      <c r="E46" s="49">
        <v>897</v>
      </c>
      <c r="F46" s="49">
        <v>828</v>
      </c>
      <c r="G46" s="49">
        <v>239</v>
      </c>
      <c r="H46" s="49">
        <v>202</v>
      </c>
    </row>
    <row r="47" spans="1:8" ht="13.5" thickBot="1" x14ac:dyDescent="0.25">
      <c r="A47" s="53" t="s">
        <v>2</v>
      </c>
      <c r="B47" s="10" t="s">
        <v>17</v>
      </c>
      <c r="C47" s="11">
        <v>1461</v>
      </c>
      <c r="D47" s="11">
        <v>1467</v>
      </c>
      <c r="E47" s="39">
        <v>1559</v>
      </c>
      <c r="F47" s="11">
        <v>1513</v>
      </c>
      <c r="G47" s="11">
        <v>470</v>
      </c>
      <c r="H47" s="11">
        <v>456</v>
      </c>
    </row>
    <row r="48" spans="1:8" ht="13.5" thickTop="1" x14ac:dyDescent="0.2">
      <c r="A48" s="53"/>
      <c r="B48" s="16" t="s">
        <v>4</v>
      </c>
      <c r="C48" s="17">
        <v>4865</v>
      </c>
      <c r="D48" s="17">
        <v>5628</v>
      </c>
      <c r="E48" s="17">
        <v>5203</v>
      </c>
      <c r="F48" s="17">
        <v>5518</v>
      </c>
      <c r="G48" s="17">
        <v>1447</v>
      </c>
      <c r="H48" s="17">
        <v>1449</v>
      </c>
    </row>
    <row r="49" spans="1:8" x14ac:dyDescent="0.2">
      <c r="A49" s="27"/>
      <c r="B49" s="14"/>
      <c r="C49" s="15"/>
      <c r="D49" s="15"/>
      <c r="E49" s="15"/>
      <c r="F49" s="15"/>
      <c r="G49" s="15"/>
      <c r="H49" s="15"/>
    </row>
    <row r="50" spans="1:8" x14ac:dyDescent="0.2">
      <c r="A50" s="27"/>
      <c r="B50" s="18" t="s">
        <v>12</v>
      </c>
      <c r="C50" s="51">
        <f>D48/C48</f>
        <v>1.1568345323741007</v>
      </c>
      <c r="D50" s="52"/>
      <c r="E50" s="51">
        <f>F48/E48</f>
        <v>1.0605419950028829</v>
      </c>
      <c r="F50" s="52"/>
      <c r="G50" s="51">
        <f>H48/G48</f>
        <v>1.0013821700069108</v>
      </c>
      <c r="H50" s="52"/>
    </row>
    <row r="51" spans="1:8" x14ac:dyDescent="0.2">
      <c r="C51" s="2"/>
      <c r="D51" s="2"/>
    </row>
    <row r="52" spans="1:8" x14ac:dyDescent="0.2">
      <c r="A52" s="53" t="s">
        <v>24</v>
      </c>
      <c r="B52" s="3" t="s">
        <v>29</v>
      </c>
      <c r="C52" s="4">
        <v>2349</v>
      </c>
      <c r="D52" s="4">
        <v>2767</v>
      </c>
      <c r="E52" s="4">
        <v>2272</v>
      </c>
      <c r="F52" s="4">
        <v>2770</v>
      </c>
      <c r="G52" s="4">
        <v>582</v>
      </c>
      <c r="H52" s="4">
        <v>696</v>
      </c>
    </row>
    <row r="53" spans="1:8" x14ac:dyDescent="0.2">
      <c r="A53" s="53" t="s">
        <v>2</v>
      </c>
      <c r="B53" s="3" t="s">
        <v>30</v>
      </c>
      <c r="C53" s="4">
        <v>1096</v>
      </c>
      <c r="D53" s="4">
        <v>984</v>
      </c>
      <c r="E53" s="4">
        <v>905</v>
      </c>
      <c r="F53" s="4">
        <v>976</v>
      </c>
      <c r="G53" s="4">
        <v>172</v>
      </c>
      <c r="H53" s="4">
        <v>232</v>
      </c>
    </row>
    <row r="54" spans="1:8" x14ac:dyDescent="0.2">
      <c r="A54" s="53" t="s">
        <v>2</v>
      </c>
      <c r="B54" s="3" t="s">
        <v>31</v>
      </c>
      <c r="C54" s="4">
        <v>153</v>
      </c>
      <c r="D54" s="4">
        <v>168</v>
      </c>
      <c r="E54" s="4">
        <v>157</v>
      </c>
      <c r="F54" s="4">
        <v>174</v>
      </c>
      <c r="G54" s="4">
        <v>52</v>
      </c>
      <c r="H54" s="4">
        <v>62</v>
      </c>
    </row>
    <row r="55" spans="1:8" x14ac:dyDescent="0.2">
      <c r="A55" s="53"/>
      <c r="B55" s="3" t="s">
        <v>32</v>
      </c>
      <c r="C55" s="49">
        <v>1217</v>
      </c>
      <c r="D55" s="49">
        <v>1220</v>
      </c>
      <c r="E55" s="49">
        <v>1441</v>
      </c>
      <c r="F55" s="49">
        <v>1485</v>
      </c>
      <c r="G55" s="49">
        <v>417</v>
      </c>
      <c r="H55" s="49">
        <v>401</v>
      </c>
    </row>
    <row r="56" spans="1:8" ht="13.5" thickBot="1" x14ac:dyDescent="0.25">
      <c r="A56" s="53" t="s">
        <v>2</v>
      </c>
      <c r="B56" s="10" t="s">
        <v>17</v>
      </c>
      <c r="C56" s="11">
        <v>2568</v>
      </c>
      <c r="D56" s="11">
        <v>2510</v>
      </c>
      <c r="E56" s="39">
        <v>2310</v>
      </c>
      <c r="F56" s="11">
        <v>2372</v>
      </c>
      <c r="G56" s="11">
        <v>639</v>
      </c>
      <c r="H56" s="11">
        <v>650</v>
      </c>
    </row>
    <row r="57" spans="1:8" ht="13.5" thickTop="1" x14ac:dyDescent="0.2">
      <c r="A57" s="53"/>
      <c r="B57" s="16" t="s">
        <v>4</v>
      </c>
      <c r="C57" s="17">
        <v>7383</v>
      </c>
      <c r="D57" s="17">
        <v>7649</v>
      </c>
      <c r="E57" s="17">
        <v>7085</v>
      </c>
      <c r="F57" s="17">
        <v>7777</v>
      </c>
      <c r="G57" s="17">
        <v>1862</v>
      </c>
      <c r="H57" s="17">
        <v>2041</v>
      </c>
    </row>
    <row r="58" spans="1:8" x14ac:dyDescent="0.2">
      <c r="A58" s="27"/>
      <c r="B58" s="14"/>
      <c r="C58" s="15"/>
      <c r="D58" s="15"/>
      <c r="E58" s="15"/>
      <c r="F58" s="15"/>
      <c r="G58" s="15"/>
      <c r="H58" s="15"/>
    </row>
    <row r="59" spans="1:8" x14ac:dyDescent="0.2">
      <c r="A59" s="27"/>
      <c r="B59" s="18" t="s">
        <v>12</v>
      </c>
      <c r="C59" s="51">
        <f>D57/C57</f>
        <v>1.0360287146146554</v>
      </c>
      <c r="D59" s="52"/>
      <c r="E59" s="51">
        <f>F57/E57</f>
        <v>1.0976711362032463</v>
      </c>
      <c r="F59" s="52"/>
      <c r="G59" s="51">
        <f>H57/G57</f>
        <v>1.0961331901181526</v>
      </c>
      <c r="H59" s="52"/>
    </row>
    <row r="60" spans="1:8" x14ac:dyDescent="0.2">
      <c r="C60" s="2"/>
      <c r="D60" s="2"/>
    </row>
    <row r="62" spans="1:8" x14ac:dyDescent="0.2">
      <c r="A62" s="46" t="s">
        <v>33</v>
      </c>
    </row>
    <row r="63" spans="1:8" x14ac:dyDescent="0.2">
      <c r="A63" s="12" t="s">
        <v>5</v>
      </c>
    </row>
  </sheetData>
  <mergeCells count="24">
    <mergeCell ref="A7:A11"/>
    <mergeCell ref="A15:A20"/>
    <mergeCell ref="A24:A29"/>
    <mergeCell ref="A33:A38"/>
    <mergeCell ref="C31:D31"/>
    <mergeCell ref="C13:D13"/>
    <mergeCell ref="E13:F13"/>
    <mergeCell ref="G13:H13"/>
    <mergeCell ref="C22:D22"/>
    <mergeCell ref="E22:F22"/>
    <mergeCell ref="G22:H22"/>
    <mergeCell ref="E31:F31"/>
    <mergeCell ref="G31:H31"/>
    <mergeCell ref="C40:D40"/>
    <mergeCell ref="E40:F40"/>
    <mergeCell ref="G40:H40"/>
    <mergeCell ref="C59:D59"/>
    <mergeCell ref="E59:F59"/>
    <mergeCell ref="G59:H59"/>
    <mergeCell ref="A43:A48"/>
    <mergeCell ref="C50:D50"/>
    <mergeCell ref="E50:F50"/>
    <mergeCell ref="G50:H50"/>
    <mergeCell ref="A52:A57"/>
  </mergeCells>
  <conditionalFormatting sqref="E13:F13">
    <cfRule type="cellIs" dxfId="47" priority="119" operator="greaterThan">
      <formula>1</formula>
    </cfRule>
    <cfRule type="cellIs" dxfId="46" priority="120" operator="lessThan">
      <formula>1</formula>
    </cfRule>
  </conditionalFormatting>
  <conditionalFormatting sqref="G13:H13">
    <cfRule type="cellIs" dxfId="45" priority="117" operator="greaterThan">
      <formula>1</formula>
    </cfRule>
    <cfRule type="cellIs" dxfId="44" priority="118" operator="lessThan">
      <formula>1</formula>
    </cfRule>
  </conditionalFormatting>
  <conditionalFormatting sqref="C22:D22">
    <cfRule type="cellIs" dxfId="43" priority="115" operator="greaterThan">
      <formula>1</formula>
    </cfRule>
    <cfRule type="cellIs" dxfId="42" priority="116" operator="lessThan">
      <formula>1</formula>
    </cfRule>
  </conditionalFormatting>
  <conditionalFormatting sqref="E22:F22">
    <cfRule type="cellIs" dxfId="41" priority="113" operator="greaterThan">
      <formula>1</formula>
    </cfRule>
    <cfRule type="cellIs" dxfId="40" priority="114" operator="lessThan">
      <formula>1</formula>
    </cfRule>
  </conditionalFormatting>
  <conditionalFormatting sqref="G22:H22">
    <cfRule type="cellIs" dxfId="39" priority="111" operator="greaterThan">
      <formula>1</formula>
    </cfRule>
    <cfRule type="cellIs" dxfId="38" priority="112" operator="lessThan">
      <formula>1</formula>
    </cfRule>
  </conditionalFormatting>
  <conditionalFormatting sqref="C31:D31">
    <cfRule type="cellIs" dxfId="37" priority="109" operator="greaterThan">
      <formula>1</formula>
    </cfRule>
    <cfRule type="cellIs" dxfId="36" priority="110" operator="lessThan">
      <formula>1</formula>
    </cfRule>
  </conditionalFormatting>
  <conditionalFormatting sqref="E31:F31">
    <cfRule type="cellIs" dxfId="35" priority="107" operator="greaterThan">
      <formula>1</formula>
    </cfRule>
    <cfRule type="cellIs" dxfId="34" priority="108" operator="lessThan">
      <formula>1</formula>
    </cfRule>
  </conditionalFormatting>
  <conditionalFormatting sqref="G31:H31">
    <cfRule type="cellIs" dxfId="33" priority="105" operator="greaterThan">
      <formula>1</formula>
    </cfRule>
    <cfRule type="cellIs" dxfId="32" priority="106" operator="lessThan">
      <formula>1</formula>
    </cfRule>
  </conditionalFormatting>
  <conditionalFormatting sqref="C40:D40">
    <cfRule type="cellIs" dxfId="31" priority="103" operator="greaterThan">
      <formula>1</formula>
    </cfRule>
    <cfRule type="cellIs" dxfId="30" priority="104" operator="lessThan">
      <formula>1</formula>
    </cfRule>
  </conditionalFormatting>
  <conditionalFormatting sqref="E40:F40">
    <cfRule type="cellIs" dxfId="29" priority="101" operator="greaterThan">
      <formula>1</formula>
    </cfRule>
    <cfRule type="cellIs" dxfId="28" priority="102" operator="lessThan">
      <formula>1</formula>
    </cfRule>
  </conditionalFormatting>
  <conditionalFormatting sqref="G40:H40">
    <cfRule type="cellIs" dxfId="27" priority="99" operator="greaterThan">
      <formula>1</formula>
    </cfRule>
    <cfRule type="cellIs" dxfId="26" priority="100" operator="lessThan">
      <formula>1</formula>
    </cfRule>
  </conditionalFormatting>
  <conditionalFormatting sqref="C13:D13">
    <cfRule type="cellIs" dxfId="25" priority="79" operator="greaterThan">
      <formula>1</formula>
    </cfRule>
    <cfRule type="cellIs" dxfId="24" priority="80" operator="lessThan">
      <formula>1</formula>
    </cfRule>
  </conditionalFormatting>
  <conditionalFormatting sqref="C50:D50">
    <cfRule type="cellIs" dxfId="23" priority="35" operator="greaterThan">
      <formula>1</formula>
    </cfRule>
    <cfRule type="cellIs" dxfId="22" priority="36" operator="lessThan">
      <formula>1</formula>
    </cfRule>
  </conditionalFormatting>
  <conditionalFormatting sqref="E50:F50">
    <cfRule type="cellIs" dxfId="21" priority="33" operator="greaterThan">
      <formula>1</formula>
    </cfRule>
    <cfRule type="cellIs" dxfId="20" priority="34" operator="lessThan">
      <formula>1</formula>
    </cfRule>
  </conditionalFormatting>
  <conditionalFormatting sqref="G50:H50">
    <cfRule type="cellIs" dxfId="19" priority="31" operator="greaterThan">
      <formula>1</formula>
    </cfRule>
    <cfRule type="cellIs" dxfId="18" priority="32" operator="lessThan">
      <formula>1</formula>
    </cfRule>
  </conditionalFormatting>
  <conditionalFormatting sqref="C59:D59">
    <cfRule type="cellIs" dxfId="17" priority="29" operator="greaterThan">
      <formula>1</formula>
    </cfRule>
    <cfRule type="cellIs" dxfId="16" priority="30" operator="lessThan">
      <formula>1</formula>
    </cfRule>
  </conditionalFormatting>
  <conditionalFormatting sqref="E59:F59">
    <cfRule type="cellIs" dxfId="15" priority="27" operator="greaterThan">
      <formula>1</formula>
    </cfRule>
    <cfRule type="cellIs" dxfId="14" priority="28" operator="lessThan">
      <formula>1</formula>
    </cfRule>
  </conditionalFormatting>
  <conditionalFormatting sqref="G59:H59">
    <cfRule type="cellIs" dxfId="13" priority="25" operator="greaterThan">
      <formula>1</formula>
    </cfRule>
    <cfRule type="cellIs" dxfId="12" priority="26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showGridLines="0" zoomScaleNormal="100" workbookViewId="0">
      <selection activeCell="A3" sqref="A3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18</v>
      </c>
    </row>
    <row r="2" spans="1:8" ht="15" x14ac:dyDescent="0.25">
      <c r="A2" s="9" t="s">
        <v>10</v>
      </c>
    </row>
    <row r="3" spans="1:8" x14ac:dyDescent="0.2">
      <c r="A3" s="35" t="s">
        <v>39</v>
      </c>
      <c r="B3" s="36"/>
    </row>
    <row r="4" spans="1:8" x14ac:dyDescent="0.2">
      <c r="A4" s="35" t="s">
        <v>34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14</v>
      </c>
      <c r="C6" s="31" t="s">
        <v>35</v>
      </c>
      <c r="D6" s="31" t="s">
        <v>36</v>
      </c>
      <c r="E6" s="29"/>
      <c r="F6" s="7" t="s">
        <v>11</v>
      </c>
    </row>
    <row r="7" spans="1:8" s="24" customFormat="1" ht="27" customHeight="1" x14ac:dyDescent="0.25">
      <c r="A7" s="33" t="s">
        <v>19</v>
      </c>
      <c r="B7" s="32" t="s">
        <v>4</v>
      </c>
      <c r="C7" s="47">
        <v>6235</v>
      </c>
      <c r="D7" s="47">
        <v>5933</v>
      </c>
      <c r="E7" s="30"/>
      <c r="F7" s="23">
        <f>(D7-C7)/C7</f>
        <v>-4.8436246992782678E-2</v>
      </c>
    </row>
    <row r="8" spans="1:8" x14ac:dyDescent="0.2">
      <c r="C8" s="2"/>
      <c r="D8" s="42"/>
      <c r="E8" s="15"/>
      <c r="F8" s="2"/>
    </row>
    <row r="9" spans="1:8" s="24" customFormat="1" ht="27" customHeight="1" x14ac:dyDescent="0.25">
      <c r="A9" s="33" t="s">
        <v>20</v>
      </c>
      <c r="B9" s="25" t="s">
        <v>4</v>
      </c>
      <c r="C9" s="40">
        <v>16580</v>
      </c>
      <c r="D9" s="43">
        <v>14346</v>
      </c>
      <c r="E9" s="30"/>
      <c r="F9" s="26">
        <f>(D9-C9)/C9</f>
        <v>-0.1347406513872135</v>
      </c>
    </row>
    <row r="10" spans="1:8" ht="14.45" customHeight="1" x14ac:dyDescent="0.2">
      <c r="A10" s="34"/>
      <c r="B10" s="14"/>
      <c r="C10" s="41"/>
      <c r="D10" s="44"/>
      <c r="E10" s="21"/>
      <c r="F10" s="22"/>
      <c r="H10" s="2"/>
    </row>
    <row r="11" spans="1:8" ht="27" customHeight="1" x14ac:dyDescent="0.2">
      <c r="A11" s="33" t="s">
        <v>21</v>
      </c>
      <c r="B11" s="25" t="s">
        <v>4</v>
      </c>
      <c r="C11" s="40">
        <v>5534</v>
      </c>
      <c r="D11" s="43">
        <v>4780</v>
      </c>
      <c r="E11" s="30"/>
      <c r="F11" s="26">
        <f>(D11-C11)/C11</f>
        <v>-0.1362486447415974</v>
      </c>
      <c r="H11" s="2"/>
    </row>
    <row r="12" spans="1:8" x14ac:dyDescent="0.2">
      <c r="C12" s="2"/>
      <c r="D12" s="45"/>
      <c r="E12" s="15"/>
      <c r="F12" s="2"/>
    </row>
    <row r="13" spans="1:8" s="24" customFormat="1" ht="27" customHeight="1" x14ac:dyDescent="0.2">
      <c r="A13" s="33" t="s">
        <v>22</v>
      </c>
      <c r="B13" s="25" t="s">
        <v>4</v>
      </c>
      <c r="C13" s="40">
        <v>5001</v>
      </c>
      <c r="D13" s="43">
        <v>4140</v>
      </c>
      <c r="E13" s="30"/>
      <c r="F13" s="26">
        <f>(D13-C13)/C13</f>
        <v>-0.17216556688662268</v>
      </c>
      <c r="G13" s="1"/>
    </row>
    <row r="14" spans="1:8" x14ac:dyDescent="0.2">
      <c r="C14" s="2"/>
      <c r="D14" s="45"/>
      <c r="E14" s="15"/>
    </row>
    <row r="15" spans="1:8" ht="27" customHeight="1" x14ac:dyDescent="0.2">
      <c r="A15" s="33" t="s">
        <v>23</v>
      </c>
      <c r="B15" s="25" t="s">
        <v>4</v>
      </c>
      <c r="C15" s="40">
        <v>5862</v>
      </c>
      <c r="D15" s="43">
        <v>4692</v>
      </c>
      <c r="E15" s="30"/>
      <c r="F15" s="26">
        <f>(D15-C15)/C15</f>
        <v>-0.19959058341862845</v>
      </c>
    </row>
    <row r="16" spans="1:8" x14ac:dyDescent="0.2">
      <c r="D16" s="46"/>
    </row>
    <row r="17" spans="1:7" ht="27" customHeight="1" x14ac:dyDescent="0.2">
      <c r="A17" s="33" t="s">
        <v>24</v>
      </c>
      <c r="B17" s="25" t="s">
        <v>4</v>
      </c>
      <c r="C17" s="40">
        <v>5355</v>
      </c>
      <c r="D17" s="43">
        <v>3986</v>
      </c>
      <c r="E17" s="30"/>
      <c r="F17" s="26">
        <f>(D17-C17)/C17</f>
        <v>-0.25564892623716151</v>
      </c>
      <c r="G17" s="24"/>
    </row>
    <row r="18" spans="1:7" x14ac:dyDescent="0.2">
      <c r="D18" s="46"/>
    </row>
    <row r="20" spans="1:7" x14ac:dyDescent="0.2">
      <c r="A20" s="46" t="s">
        <v>33</v>
      </c>
    </row>
    <row r="21" spans="1:7" x14ac:dyDescent="0.2">
      <c r="A21" s="12" t="s">
        <v>5</v>
      </c>
    </row>
  </sheetData>
  <conditionalFormatting sqref="F7">
    <cfRule type="cellIs" dxfId="11" priority="41" operator="lessThan">
      <formula>0</formula>
    </cfRule>
    <cfRule type="cellIs" dxfId="10" priority="42" operator="greaterThan">
      <formula>0</formula>
    </cfRule>
  </conditionalFormatting>
  <conditionalFormatting sqref="F9">
    <cfRule type="cellIs" dxfId="9" priority="39" operator="lessThan">
      <formula>0</formula>
    </cfRule>
    <cfRule type="cellIs" dxfId="8" priority="40" operator="greaterThan">
      <formula>0</formula>
    </cfRule>
  </conditionalFormatting>
  <conditionalFormatting sqref="F11">
    <cfRule type="cellIs" dxfId="7" priority="37" operator="lessThan">
      <formula>0</formula>
    </cfRule>
    <cfRule type="cellIs" dxfId="6" priority="38" operator="greaterThan">
      <formula>0</formula>
    </cfRule>
  </conditionalFormatting>
  <conditionalFormatting sqref="F13">
    <cfRule type="cellIs" dxfId="5" priority="35" operator="lessThan">
      <formula>0</formula>
    </cfRule>
    <cfRule type="cellIs" dxfId="4" priority="36" operator="greaterThan">
      <formula>0</formula>
    </cfRule>
  </conditionalFormatting>
  <conditionalFormatting sqref="F15">
    <cfRule type="cellIs" dxfId="3" priority="11" operator="lessThan">
      <formula>0</formula>
    </cfRule>
    <cfRule type="cellIs" dxfId="2" priority="12" operator="greaterThan">
      <formula>0</formula>
    </cfRule>
  </conditionalFormatting>
  <conditionalFormatting sqref="F17">
    <cfRule type="cellIs" dxfId="1" priority="9" operator="lessThan">
      <formula>0</formula>
    </cfRule>
    <cfRule type="cellIs" dxfId="0" priority="10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showGridLines="0" zoomScaleNormal="100" workbookViewId="0">
      <selection activeCell="A46" sqref="A46:A52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22" ht="15.75" x14ac:dyDescent="0.25">
      <c r="A1" s="8" t="s">
        <v>18</v>
      </c>
    </row>
    <row r="2" spans="1:22" ht="15" x14ac:dyDescent="0.25">
      <c r="A2" s="9" t="s">
        <v>13</v>
      </c>
    </row>
    <row r="3" spans="1:22" x14ac:dyDescent="0.2">
      <c r="A3" s="35" t="s">
        <v>39</v>
      </c>
      <c r="B3" s="36"/>
    </row>
    <row r="4" spans="1:22" x14ac:dyDescent="0.2">
      <c r="A4" s="35" t="s">
        <v>28</v>
      </c>
    </row>
    <row r="6" spans="1:22" x14ac:dyDescent="0.2">
      <c r="A6" s="6" t="s">
        <v>1</v>
      </c>
      <c r="B6" s="6" t="s">
        <v>14</v>
      </c>
      <c r="C6" s="7" t="s">
        <v>25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50">
        <v>42825</v>
      </c>
      <c r="O6" s="7" t="s">
        <v>0</v>
      </c>
    </row>
    <row r="7" spans="1:22" ht="13.9" customHeight="1" x14ac:dyDescent="0.2">
      <c r="A7" s="54" t="s">
        <v>19</v>
      </c>
      <c r="B7" s="3" t="s">
        <v>29</v>
      </c>
      <c r="C7" s="3">
        <v>4</v>
      </c>
      <c r="D7" s="3">
        <v>3</v>
      </c>
      <c r="E7" s="3">
        <v>10</v>
      </c>
      <c r="F7" s="3">
        <v>21</v>
      </c>
      <c r="G7" s="3">
        <v>50</v>
      </c>
      <c r="H7" s="3">
        <v>177</v>
      </c>
      <c r="I7" s="3">
        <v>514</v>
      </c>
      <c r="J7" s="3">
        <v>739</v>
      </c>
      <c r="K7" s="4">
        <v>990</v>
      </c>
      <c r="L7" s="4">
        <v>1222</v>
      </c>
      <c r="M7" s="4">
        <v>1292</v>
      </c>
      <c r="N7" s="4">
        <v>389</v>
      </c>
      <c r="O7" s="4">
        <v>5411</v>
      </c>
    </row>
    <row r="8" spans="1:22" x14ac:dyDescent="0.2">
      <c r="A8" s="55"/>
      <c r="B8" s="3" t="s">
        <v>30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1</v>
      </c>
      <c r="K8" s="5">
        <v>1</v>
      </c>
      <c r="L8" s="5">
        <v>13</v>
      </c>
      <c r="M8" s="4">
        <v>137</v>
      </c>
      <c r="N8" s="4">
        <v>83</v>
      </c>
      <c r="O8" s="4">
        <v>235</v>
      </c>
    </row>
    <row r="9" spans="1:22" x14ac:dyDescent="0.2">
      <c r="A9" s="55"/>
      <c r="B9" s="3" t="s">
        <v>31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1</v>
      </c>
      <c r="L9" s="48">
        <v>4</v>
      </c>
      <c r="M9" s="49">
        <v>41</v>
      </c>
      <c r="N9" s="49">
        <v>50</v>
      </c>
      <c r="O9" s="49">
        <v>96</v>
      </c>
    </row>
    <row r="10" spans="1:22" ht="13.5" thickBot="1" x14ac:dyDescent="0.25">
      <c r="A10" s="55"/>
      <c r="B10" s="10" t="s">
        <v>32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1</v>
      </c>
      <c r="K10" s="39">
        <v>2</v>
      </c>
      <c r="L10" s="39">
        <v>4</v>
      </c>
      <c r="M10" s="11">
        <v>71</v>
      </c>
      <c r="N10" s="11">
        <v>113</v>
      </c>
      <c r="O10" s="11">
        <v>191</v>
      </c>
      <c r="T10" s="2"/>
      <c r="U10" s="2"/>
      <c r="V10" s="2"/>
    </row>
    <row r="11" spans="1:22" ht="13.5" thickTop="1" x14ac:dyDescent="0.2">
      <c r="A11" s="55"/>
      <c r="B11" s="16" t="s">
        <v>15</v>
      </c>
      <c r="C11" s="16">
        <v>4</v>
      </c>
      <c r="D11" s="16">
        <v>3</v>
      </c>
      <c r="E11" s="16">
        <v>10</v>
      </c>
      <c r="F11" s="16">
        <v>21</v>
      </c>
      <c r="G11" s="16">
        <v>50</v>
      </c>
      <c r="H11" s="16">
        <v>177</v>
      </c>
      <c r="I11" s="16">
        <v>514</v>
      </c>
      <c r="J11" s="16">
        <v>741</v>
      </c>
      <c r="K11" s="19">
        <v>994</v>
      </c>
      <c r="L11" s="19">
        <v>1243</v>
      </c>
      <c r="M11" s="19">
        <v>1541</v>
      </c>
      <c r="N11" s="19">
        <v>635</v>
      </c>
      <c r="O11" s="19">
        <v>5933</v>
      </c>
      <c r="T11" s="2"/>
      <c r="U11" s="2"/>
      <c r="V11" s="2"/>
    </row>
    <row r="12" spans="1:22" x14ac:dyDescent="0.2">
      <c r="A12" s="56"/>
      <c r="B12" s="18" t="s">
        <v>16</v>
      </c>
      <c r="C12" s="20">
        <v>6.74195179504467E-4</v>
      </c>
      <c r="D12" s="20">
        <v>5.0564638462835001E-4</v>
      </c>
      <c r="E12" s="20">
        <v>1.6854879487611699E-3</v>
      </c>
      <c r="F12" s="20">
        <v>3.5395246923984498E-3</v>
      </c>
      <c r="G12" s="20">
        <v>8.4274397438058295E-3</v>
      </c>
      <c r="H12" s="20">
        <v>2.9833136693072599E-2</v>
      </c>
      <c r="I12" s="20">
        <v>8.6634080566324004E-2</v>
      </c>
      <c r="J12" s="20">
        <v>0.124894657003202</v>
      </c>
      <c r="K12" s="20">
        <v>0.16753750210686</v>
      </c>
      <c r="L12" s="20">
        <v>0.209506152031013</v>
      </c>
      <c r="M12" s="20">
        <v>0.25973369290409598</v>
      </c>
      <c r="N12" s="20">
        <v>0.107028484746334</v>
      </c>
      <c r="O12" s="20">
        <v>1</v>
      </c>
    </row>
    <row r="14" spans="1:22" ht="12.75" customHeight="1" x14ac:dyDescent="0.2">
      <c r="A14" s="54" t="s">
        <v>20</v>
      </c>
      <c r="B14" s="3" t="s">
        <v>29</v>
      </c>
      <c r="C14" s="4">
        <v>24</v>
      </c>
      <c r="D14" s="4">
        <v>5</v>
      </c>
      <c r="E14" s="4">
        <v>10</v>
      </c>
      <c r="F14" s="4">
        <v>14</v>
      </c>
      <c r="G14" s="4">
        <v>37</v>
      </c>
      <c r="H14" s="4">
        <v>50</v>
      </c>
      <c r="I14" s="4">
        <v>128</v>
      </c>
      <c r="J14" s="4">
        <v>401</v>
      </c>
      <c r="K14" s="4">
        <v>939</v>
      </c>
      <c r="L14" s="4">
        <v>1812</v>
      </c>
      <c r="M14" s="4">
        <v>4279</v>
      </c>
      <c r="N14" s="4">
        <v>1923</v>
      </c>
      <c r="O14" s="4">
        <v>9622</v>
      </c>
    </row>
    <row r="15" spans="1:22" x14ac:dyDescent="0.2">
      <c r="A15" s="55"/>
      <c r="B15" s="3" t="s">
        <v>30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5</v>
      </c>
      <c r="I15" s="5">
        <v>7</v>
      </c>
      <c r="J15" s="5">
        <v>11</v>
      </c>
      <c r="K15" s="5">
        <v>60</v>
      </c>
      <c r="L15" s="4">
        <v>307</v>
      </c>
      <c r="M15" s="4">
        <v>910</v>
      </c>
      <c r="N15" s="4">
        <v>518</v>
      </c>
      <c r="O15" s="4">
        <v>1818</v>
      </c>
    </row>
    <row r="16" spans="1:22" x14ac:dyDescent="0.2">
      <c r="A16" s="55"/>
      <c r="B16" s="3" t="s">
        <v>31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3</v>
      </c>
      <c r="J16" s="5">
        <v>11</v>
      </c>
      <c r="K16" s="4">
        <v>11</v>
      </c>
      <c r="L16" s="4">
        <v>46</v>
      </c>
      <c r="M16" s="4">
        <v>316</v>
      </c>
      <c r="N16" s="4">
        <v>147</v>
      </c>
      <c r="O16" s="4">
        <v>534</v>
      </c>
    </row>
    <row r="17" spans="1:15" x14ac:dyDescent="0.2">
      <c r="A17" s="55"/>
      <c r="B17" s="3" t="s">
        <v>32</v>
      </c>
      <c r="C17" s="48">
        <v>15</v>
      </c>
      <c r="D17" s="48">
        <v>6</v>
      </c>
      <c r="E17" s="48">
        <v>15</v>
      </c>
      <c r="F17" s="48">
        <v>19</v>
      </c>
      <c r="G17" s="48">
        <v>13</v>
      </c>
      <c r="H17" s="48">
        <v>25</v>
      </c>
      <c r="I17" s="48">
        <v>22</v>
      </c>
      <c r="J17" s="48">
        <v>36</v>
      </c>
      <c r="K17" s="49">
        <v>36</v>
      </c>
      <c r="L17" s="49">
        <v>82</v>
      </c>
      <c r="M17" s="49">
        <v>337</v>
      </c>
      <c r="N17" s="49">
        <v>252</v>
      </c>
      <c r="O17" s="49">
        <v>858</v>
      </c>
    </row>
    <row r="18" spans="1:15" ht="13.5" thickBot="1" x14ac:dyDescent="0.25">
      <c r="A18" s="55"/>
      <c r="B18" s="10" t="s">
        <v>17</v>
      </c>
      <c r="C18" s="39">
        <v>0</v>
      </c>
      <c r="D18" s="39">
        <v>0</v>
      </c>
      <c r="E18" s="39">
        <v>0</v>
      </c>
      <c r="F18" s="39">
        <v>0</v>
      </c>
      <c r="G18" s="39">
        <v>1</v>
      </c>
      <c r="H18" s="39">
        <v>0</v>
      </c>
      <c r="I18" s="39">
        <v>1</v>
      </c>
      <c r="J18" s="39">
        <v>23</v>
      </c>
      <c r="K18" s="39">
        <v>28</v>
      </c>
      <c r="L18" s="11">
        <v>58</v>
      </c>
      <c r="M18" s="11">
        <v>464</v>
      </c>
      <c r="N18" s="11">
        <v>939</v>
      </c>
      <c r="O18" s="11">
        <v>1514</v>
      </c>
    </row>
    <row r="19" spans="1:15" ht="13.5" thickTop="1" x14ac:dyDescent="0.2">
      <c r="A19" s="55"/>
      <c r="B19" s="16" t="s">
        <v>15</v>
      </c>
      <c r="C19" s="16">
        <v>39</v>
      </c>
      <c r="D19" s="16">
        <v>11</v>
      </c>
      <c r="E19" s="16">
        <v>25</v>
      </c>
      <c r="F19" s="16">
        <v>33</v>
      </c>
      <c r="G19" s="16">
        <v>51</v>
      </c>
      <c r="H19" s="16">
        <v>80</v>
      </c>
      <c r="I19" s="16">
        <v>161</v>
      </c>
      <c r="J19" s="16">
        <v>482</v>
      </c>
      <c r="K19" s="19">
        <v>1074</v>
      </c>
      <c r="L19" s="19">
        <v>2305</v>
      </c>
      <c r="M19" s="19">
        <v>6306</v>
      </c>
      <c r="N19" s="19">
        <v>3779</v>
      </c>
      <c r="O19" s="19">
        <v>14346</v>
      </c>
    </row>
    <row r="20" spans="1:15" x14ac:dyDescent="0.2">
      <c r="A20" s="56"/>
      <c r="B20" s="18" t="s">
        <v>16</v>
      </c>
      <c r="C20" s="20">
        <v>2.7185278126306998E-3</v>
      </c>
      <c r="D20" s="20">
        <v>7.6676425484455601E-4</v>
      </c>
      <c r="E20" s="20">
        <v>1.7426460337376299E-3</v>
      </c>
      <c r="F20" s="20">
        <v>2.3002927645336701E-3</v>
      </c>
      <c r="G20" s="20">
        <v>3.5549979088247601E-3</v>
      </c>
      <c r="H20" s="20">
        <v>5.5764673079604097E-3</v>
      </c>
      <c r="I20" s="20">
        <v>1.12226404572703E-2</v>
      </c>
      <c r="J20" s="20">
        <v>3.3598215530461502E-2</v>
      </c>
      <c r="K20" s="20">
        <v>7.4864073609368503E-2</v>
      </c>
      <c r="L20" s="20">
        <v>0.16067196431060901</v>
      </c>
      <c r="M20" s="20">
        <v>0.439565035549979</v>
      </c>
      <c r="N20" s="20">
        <v>0.26341837445978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4" t="s">
        <v>21</v>
      </c>
      <c r="B22" s="3" t="s">
        <v>29</v>
      </c>
      <c r="C22" s="4">
        <v>19</v>
      </c>
      <c r="D22" s="4">
        <v>17</v>
      </c>
      <c r="E22" s="4">
        <v>29</v>
      </c>
      <c r="F22" s="4">
        <v>51</v>
      </c>
      <c r="G22" s="4">
        <v>86</v>
      </c>
      <c r="H22" s="4">
        <v>104</v>
      </c>
      <c r="I22" s="4">
        <v>174</v>
      </c>
      <c r="J22" s="4">
        <v>377</v>
      </c>
      <c r="K22" s="4">
        <v>453</v>
      </c>
      <c r="L22" s="4">
        <v>592</v>
      </c>
      <c r="M22" s="4">
        <v>1021</v>
      </c>
      <c r="N22" s="4">
        <v>436</v>
      </c>
      <c r="O22" s="4">
        <v>3359</v>
      </c>
    </row>
    <row r="23" spans="1:15" x14ac:dyDescent="0.2">
      <c r="A23" s="55"/>
      <c r="B23" s="3" t="s">
        <v>30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11</v>
      </c>
      <c r="I23" s="5">
        <v>21</v>
      </c>
      <c r="J23" s="5">
        <v>29</v>
      </c>
      <c r="K23" s="5">
        <v>59</v>
      </c>
      <c r="L23" s="4">
        <v>136</v>
      </c>
      <c r="M23" s="4">
        <v>248</v>
      </c>
      <c r="N23" s="4">
        <v>75</v>
      </c>
      <c r="O23" s="4">
        <v>579</v>
      </c>
    </row>
    <row r="24" spans="1:15" x14ac:dyDescent="0.2">
      <c r="A24" s="55"/>
      <c r="B24" s="3" t="s">
        <v>31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5</v>
      </c>
      <c r="K24" s="5">
        <v>22</v>
      </c>
      <c r="L24" s="4">
        <v>53</v>
      </c>
      <c r="M24" s="4">
        <v>74</v>
      </c>
      <c r="N24" s="4">
        <v>21</v>
      </c>
      <c r="O24" s="4">
        <v>175</v>
      </c>
    </row>
    <row r="25" spans="1:15" x14ac:dyDescent="0.2">
      <c r="A25" s="55"/>
      <c r="B25" s="3" t="s">
        <v>32</v>
      </c>
      <c r="C25" s="5">
        <v>6</v>
      </c>
      <c r="D25" s="5">
        <v>1</v>
      </c>
      <c r="E25" s="5">
        <v>2</v>
      </c>
      <c r="F25" s="5">
        <v>7</v>
      </c>
      <c r="G25" s="5">
        <v>4</v>
      </c>
      <c r="H25" s="5">
        <v>7</v>
      </c>
      <c r="I25" s="5">
        <v>9</v>
      </c>
      <c r="J25" s="5">
        <v>13</v>
      </c>
      <c r="K25" s="4">
        <v>20</v>
      </c>
      <c r="L25" s="4">
        <v>24</v>
      </c>
      <c r="M25" s="4">
        <v>112</v>
      </c>
      <c r="N25" s="4">
        <v>83</v>
      </c>
      <c r="O25" s="4">
        <v>288</v>
      </c>
    </row>
    <row r="26" spans="1:15" ht="13.5" thickBot="1" x14ac:dyDescent="0.25">
      <c r="A26" s="55"/>
      <c r="B26" s="10" t="s">
        <v>17</v>
      </c>
      <c r="C26" s="39">
        <v>1</v>
      </c>
      <c r="D26" s="39">
        <v>0</v>
      </c>
      <c r="E26" s="39">
        <v>0</v>
      </c>
      <c r="F26" s="39">
        <v>0</v>
      </c>
      <c r="G26" s="39">
        <v>2</v>
      </c>
      <c r="H26" s="39">
        <v>5</v>
      </c>
      <c r="I26" s="39">
        <v>3</v>
      </c>
      <c r="J26" s="39">
        <v>6</v>
      </c>
      <c r="K26" s="39">
        <v>11</v>
      </c>
      <c r="L26" s="11">
        <v>45</v>
      </c>
      <c r="M26" s="11">
        <v>102</v>
      </c>
      <c r="N26" s="11">
        <v>204</v>
      </c>
      <c r="O26" s="11">
        <v>379</v>
      </c>
    </row>
    <row r="27" spans="1:15" ht="13.5" thickTop="1" x14ac:dyDescent="0.2">
      <c r="A27" s="55"/>
      <c r="B27" s="16" t="s">
        <v>15</v>
      </c>
      <c r="C27" s="16">
        <v>26</v>
      </c>
      <c r="D27" s="16">
        <v>18</v>
      </c>
      <c r="E27" s="16">
        <v>31</v>
      </c>
      <c r="F27" s="16">
        <v>58</v>
      </c>
      <c r="G27" s="16">
        <v>92</v>
      </c>
      <c r="H27" s="16">
        <v>127</v>
      </c>
      <c r="I27" s="16">
        <v>207</v>
      </c>
      <c r="J27" s="16">
        <v>430</v>
      </c>
      <c r="K27" s="19">
        <v>565</v>
      </c>
      <c r="L27" s="19">
        <v>850</v>
      </c>
      <c r="M27" s="19">
        <v>1557</v>
      </c>
      <c r="N27" s="19">
        <v>819</v>
      </c>
      <c r="O27" s="19">
        <v>4780</v>
      </c>
    </row>
    <row r="28" spans="1:15" x14ac:dyDescent="0.2">
      <c r="A28" s="56"/>
      <c r="B28" s="18" t="s">
        <v>16</v>
      </c>
      <c r="C28" s="20">
        <v>5.4393305439330497E-3</v>
      </c>
      <c r="D28" s="20">
        <v>3.7656903765690402E-3</v>
      </c>
      <c r="E28" s="20">
        <v>6.4853556485355698E-3</v>
      </c>
      <c r="F28" s="20">
        <v>1.2133891213389101E-2</v>
      </c>
      <c r="G28" s="20">
        <v>1.92468619246862E-2</v>
      </c>
      <c r="H28" s="20">
        <v>2.6569037656903799E-2</v>
      </c>
      <c r="I28" s="20">
        <v>4.3305439330543899E-2</v>
      </c>
      <c r="J28" s="20">
        <v>8.9958158995815898E-2</v>
      </c>
      <c r="K28" s="20">
        <v>0.118200836820084</v>
      </c>
      <c r="L28" s="20">
        <v>0.17782426778242699</v>
      </c>
      <c r="M28" s="20">
        <v>0.32573221757322202</v>
      </c>
      <c r="N28" s="20">
        <v>0.17133891213389099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4" t="s">
        <v>22</v>
      </c>
      <c r="B30" s="3" t="s">
        <v>29</v>
      </c>
      <c r="C30" s="4">
        <v>19</v>
      </c>
      <c r="D30" s="4">
        <v>19</v>
      </c>
      <c r="E30" s="4">
        <v>18</v>
      </c>
      <c r="F30" s="4">
        <v>35</v>
      </c>
      <c r="G30" s="4">
        <v>53</v>
      </c>
      <c r="H30" s="4">
        <v>70</v>
      </c>
      <c r="I30" s="4">
        <v>154</v>
      </c>
      <c r="J30" s="4">
        <v>298</v>
      </c>
      <c r="K30" s="4">
        <v>435</v>
      </c>
      <c r="L30" s="4">
        <v>560</v>
      </c>
      <c r="M30" s="4">
        <v>959</v>
      </c>
      <c r="N30" s="4">
        <v>372</v>
      </c>
      <c r="O30" s="4">
        <v>2992</v>
      </c>
    </row>
    <row r="31" spans="1:15" x14ac:dyDescent="0.2">
      <c r="A31" s="55"/>
      <c r="B31" s="3" t="s">
        <v>30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3</v>
      </c>
      <c r="I31" s="5">
        <v>10</v>
      </c>
      <c r="J31" s="5">
        <v>16</v>
      </c>
      <c r="K31" s="5">
        <v>25</v>
      </c>
      <c r="L31" s="4">
        <v>91</v>
      </c>
      <c r="M31" s="4">
        <v>161</v>
      </c>
      <c r="N31" s="4">
        <v>92</v>
      </c>
      <c r="O31" s="4">
        <v>398</v>
      </c>
    </row>
    <row r="32" spans="1:15" x14ac:dyDescent="0.2">
      <c r="A32" s="55"/>
      <c r="B32" s="3" t="s">
        <v>31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3</v>
      </c>
      <c r="K32" s="5">
        <v>10</v>
      </c>
      <c r="L32" s="4">
        <v>29</v>
      </c>
      <c r="M32" s="4">
        <v>140</v>
      </c>
      <c r="N32" s="4">
        <v>67</v>
      </c>
      <c r="O32" s="4">
        <v>249</v>
      </c>
    </row>
    <row r="33" spans="1:17" x14ac:dyDescent="0.2">
      <c r="A33" s="55"/>
      <c r="B33" s="3" t="s">
        <v>32</v>
      </c>
      <c r="C33" s="4">
        <v>13</v>
      </c>
      <c r="D33" s="4">
        <v>2</v>
      </c>
      <c r="E33" s="4">
        <v>5</v>
      </c>
      <c r="F33" s="4">
        <v>1</v>
      </c>
      <c r="G33" s="4">
        <v>2</v>
      </c>
      <c r="H33" s="4">
        <v>12</v>
      </c>
      <c r="I33" s="4">
        <v>15</v>
      </c>
      <c r="J33" s="4">
        <v>9</v>
      </c>
      <c r="K33" s="4">
        <v>12</v>
      </c>
      <c r="L33" s="4">
        <v>28</v>
      </c>
      <c r="M33" s="4">
        <v>94</v>
      </c>
      <c r="N33" s="4">
        <v>75</v>
      </c>
      <c r="O33" s="4">
        <v>268</v>
      </c>
    </row>
    <row r="34" spans="1:17" ht="13.5" thickBot="1" x14ac:dyDescent="0.25">
      <c r="A34" s="55"/>
      <c r="B34" s="10" t="s">
        <v>17</v>
      </c>
      <c r="C34" s="39">
        <v>0</v>
      </c>
      <c r="D34" s="39">
        <v>0</v>
      </c>
      <c r="E34" s="39">
        <v>0</v>
      </c>
      <c r="F34" s="39">
        <v>0</v>
      </c>
      <c r="G34" s="39">
        <v>1</v>
      </c>
      <c r="H34" s="39">
        <v>0</v>
      </c>
      <c r="I34" s="39">
        <v>1</v>
      </c>
      <c r="J34" s="39">
        <v>1</v>
      </c>
      <c r="K34" s="39">
        <v>1</v>
      </c>
      <c r="L34" s="39">
        <v>0</v>
      </c>
      <c r="M34" s="11">
        <v>41</v>
      </c>
      <c r="N34" s="11">
        <v>188</v>
      </c>
      <c r="O34" s="11">
        <v>233</v>
      </c>
    </row>
    <row r="35" spans="1:17" ht="13.5" thickTop="1" x14ac:dyDescent="0.2">
      <c r="A35" s="55"/>
      <c r="B35" s="16" t="s">
        <v>15</v>
      </c>
      <c r="C35" s="16">
        <v>32</v>
      </c>
      <c r="D35" s="16">
        <v>21</v>
      </c>
      <c r="E35" s="16">
        <v>23</v>
      </c>
      <c r="F35" s="16">
        <v>36</v>
      </c>
      <c r="G35" s="16">
        <v>56</v>
      </c>
      <c r="H35" s="16">
        <v>85</v>
      </c>
      <c r="I35" s="16">
        <v>180</v>
      </c>
      <c r="J35" s="16">
        <v>327</v>
      </c>
      <c r="K35" s="19">
        <v>483</v>
      </c>
      <c r="L35" s="19">
        <v>708</v>
      </c>
      <c r="M35" s="19">
        <v>1395</v>
      </c>
      <c r="N35" s="19">
        <v>794</v>
      </c>
      <c r="O35" s="19">
        <v>4140</v>
      </c>
    </row>
    <row r="36" spans="1:17" x14ac:dyDescent="0.2">
      <c r="A36" s="56"/>
      <c r="B36" s="18" t="s">
        <v>16</v>
      </c>
      <c r="C36" s="20">
        <v>7.7294685990338197E-3</v>
      </c>
      <c r="D36" s="20">
        <v>5.0724637681159399E-3</v>
      </c>
      <c r="E36" s="20">
        <v>5.5555555555555601E-3</v>
      </c>
      <c r="F36" s="20">
        <v>8.6956521739130401E-3</v>
      </c>
      <c r="G36" s="20">
        <v>1.35265700483092E-2</v>
      </c>
      <c r="H36" s="20">
        <v>2.05314009661836E-2</v>
      </c>
      <c r="I36" s="20">
        <v>4.3478260869565202E-2</v>
      </c>
      <c r="J36" s="20">
        <v>7.8985507246376804E-2</v>
      </c>
      <c r="K36" s="20">
        <v>0.116666666666667</v>
      </c>
      <c r="L36" s="20">
        <v>0.17101449275362299</v>
      </c>
      <c r="M36" s="20">
        <v>0.33695652173912999</v>
      </c>
      <c r="N36" s="20">
        <v>0.19178743961352701</v>
      </c>
      <c r="O36" s="20">
        <v>1</v>
      </c>
    </row>
    <row r="37" spans="1:17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38"/>
    </row>
    <row r="38" spans="1:17" x14ac:dyDescent="0.2">
      <c r="A38" s="54" t="s">
        <v>23</v>
      </c>
      <c r="B38" s="3" t="s">
        <v>29</v>
      </c>
      <c r="C38" s="4">
        <v>13</v>
      </c>
      <c r="D38" s="4">
        <v>10</v>
      </c>
      <c r="E38" s="4">
        <v>30</v>
      </c>
      <c r="F38" s="4">
        <v>86</v>
      </c>
      <c r="G38" s="4">
        <v>104</v>
      </c>
      <c r="H38" s="4">
        <v>122</v>
      </c>
      <c r="I38" s="4">
        <v>221</v>
      </c>
      <c r="J38" s="4">
        <v>334</v>
      </c>
      <c r="K38" s="4">
        <v>387</v>
      </c>
      <c r="L38" s="4">
        <v>596</v>
      </c>
      <c r="M38" s="4">
        <v>920</v>
      </c>
      <c r="N38" s="4">
        <v>406</v>
      </c>
      <c r="O38" s="4">
        <v>3229</v>
      </c>
    </row>
    <row r="39" spans="1:17" x14ac:dyDescent="0.2">
      <c r="A39" s="55"/>
      <c r="B39" s="3" t="s">
        <v>30</v>
      </c>
      <c r="C39" s="5">
        <v>2</v>
      </c>
      <c r="D39" s="5">
        <v>3</v>
      </c>
      <c r="E39" s="5">
        <v>1</v>
      </c>
      <c r="F39" s="5">
        <v>1</v>
      </c>
      <c r="G39" s="5">
        <v>2</v>
      </c>
      <c r="H39" s="5">
        <v>30</v>
      </c>
      <c r="I39" s="5">
        <v>10</v>
      </c>
      <c r="J39" s="5">
        <v>41</v>
      </c>
      <c r="K39" s="5">
        <v>51</v>
      </c>
      <c r="L39" s="4">
        <v>130</v>
      </c>
      <c r="M39" s="4">
        <v>221</v>
      </c>
      <c r="N39" s="4">
        <v>115</v>
      </c>
      <c r="O39" s="4">
        <v>607</v>
      </c>
    </row>
    <row r="40" spans="1:17" x14ac:dyDescent="0.2">
      <c r="A40" s="55"/>
      <c r="B40" s="3" t="s">
        <v>31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1</v>
      </c>
      <c r="I40" s="5">
        <v>2</v>
      </c>
      <c r="J40" s="5">
        <v>4</v>
      </c>
      <c r="K40" s="5">
        <v>11</v>
      </c>
      <c r="L40" s="4">
        <v>37</v>
      </c>
      <c r="M40" s="4">
        <v>78</v>
      </c>
      <c r="N40" s="4">
        <v>26</v>
      </c>
      <c r="O40" s="4">
        <v>159</v>
      </c>
    </row>
    <row r="41" spans="1:17" x14ac:dyDescent="0.2">
      <c r="A41" s="55"/>
      <c r="B41" s="3" t="s">
        <v>32</v>
      </c>
      <c r="C41" s="5">
        <v>10</v>
      </c>
      <c r="D41" s="5">
        <v>1</v>
      </c>
      <c r="E41" s="5">
        <v>1</v>
      </c>
      <c r="F41" s="5">
        <v>3</v>
      </c>
      <c r="G41" s="5">
        <v>32</v>
      </c>
      <c r="H41" s="5">
        <v>43</v>
      </c>
      <c r="I41" s="5">
        <v>30</v>
      </c>
      <c r="J41" s="5">
        <v>28</v>
      </c>
      <c r="K41" s="4">
        <v>7</v>
      </c>
      <c r="L41" s="4">
        <v>44</v>
      </c>
      <c r="M41" s="4">
        <v>84</v>
      </c>
      <c r="N41" s="4">
        <v>78</v>
      </c>
      <c r="O41" s="4">
        <v>361</v>
      </c>
    </row>
    <row r="42" spans="1:17" ht="13.5" thickBot="1" x14ac:dyDescent="0.25">
      <c r="A42" s="55"/>
      <c r="B42" s="10" t="s">
        <v>17</v>
      </c>
      <c r="C42" s="39">
        <v>2</v>
      </c>
      <c r="D42" s="39">
        <v>1</v>
      </c>
      <c r="E42" s="39">
        <v>0</v>
      </c>
      <c r="F42" s="39">
        <v>1</v>
      </c>
      <c r="G42" s="39">
        <v>7</v>
      </c>
      <c r="H42" s="39">
        <v>4</v>
      </c>
      <c r="I42" s="39">
        <v>2</v>
      </c>
      <c r="J42" s="39">
        <v>2</v>
      </c>
      <c r="K42" s="39">
        <v>3</v>
      </c>
      <c r="L42" s="11">
        <v>18</v>
      </c>
      <c r="M42" s="11">
        <v>83</v>
      </c>
      <c r="N42" s="11">
        <v>213</v>
      </c>
      <c r="O42" s="11">
        <v>336</v>
      </c>
    </row>
    <row r="43" spans="1:17" ht="13.5" thickTop="1" x14ac:dyDescent="0.2">
      <c r="A43" s="55"/>
      <c r="B43" s="16" t="s">
        <v>15</v>
      </c>
      <c r="C43" s="16">
        <v>27</v>
      </c>
      <c r="D43" s="16">
        <v>15</v>
      </c>
      <c r="E43" s="16">
        <v>32</v>
      </c>
      <c r="F43" s="16">
        <v>91</v>
      </c>
      <c r="G43" s="16">
        <v>145</v>
      </c>
      <c r="H43" s="16">
        <v>200</v>
      </c>
      <c r="I43" s="16">
        <v>265</v>
      </c>
      <c r="J43" s="16">
        <v>409</v>
      </c>
      <c r="K43" s="19">
        <v>459</v>
      </c>
      <c r="L43" s="19">
        <v>825</v>
      </c>
      <c r="M43" s="19">
        <v>1386</v>
      </c>
      <c r="N43" s="19">
        <v>838</v>
      </c>
      <c r="O43" s="19">
        <v>4692</v>
      </c>
    </row>
    <row r="44" spans="1:17" x14ac:dyDescent="0.2">
      <c r="A44" s="56"/>
      <c r="B44" s="18" t="s">
        <v>16</v>
      </c>
      <c r="C44" s="20">
        <v>5.7544757033248101E-3</v>
      </c>
      <c r="D44" s="20">
        <v>3.19693094629156E-3</v>
      </c>
      <c r="E44" s="20">
        <v>6.8201193520886598E-3</v>
      </c>
      <c r="F44" s="20">
        <v>1.9394714407502098E-2</v>
      </c>
      <c r="G44" s="20">
        <v>3.0903665814151701E-2</v>
      </c>
      <c r="H44" s="20">
        <v>4.26257459505541E-2</v>
      </c>
      <c r="I44" s="20">
        <v>5.6479113384484199E-2</v>
      </c>
      <c r="J44" s="20">
        <v>8.7169650468883197E-2</v>
      </c>
      <c r="K44" s="20">
        <v>9.7826086956521702E-2</v>
      </c>
      <c r="L44" s="20">
        <v>0.175831202046036</v>
      </c>
      <c r="M44" s="20">
        <v>0.29539641943734002</v>
      </c>
      <c r="N44" s="20">
        <v>0.178601875532822</v>
      </c>
      <c r="O44" s="20">
        <v>1</v>
      </c>
    </row>
    <row r="46" spans="1:17" x14ac:dyDescent="0.2">
      <c r="A46" s="54" t="s">
        <v>24</v>
      </c>
      <c r="B46" s="3" t="s">
        <v>29</v>
      </c>
      <c r="C46" s="4">
        <v>37</v>
      </c>
      <c r="D46" s="4">
        <v>9</v>
      </c>
      <c r="E46" s="4">
        <v>10</v>
      </c>
      <c r="F46" s="4">
        <v>30</v>
      </c>
      <c r="G46" s="4">
        <v>27</v>
      </c>
      <c r="H46" s="4">
        <v>33</v>
      </c>
      <c r="I46" s="4">
        <v>56</v>
      </c>
      <c r="J46" s="4">
        <v>116</v>
      </c>
      <c r="K46" s="4">
        <v>273</v>
      </c>
      <c r="L46" s="4">
        <v>544</v>
      </c>
      <c r="M46" s="4">
        <v>1145</v>
      </c>
      <c r="N46" s="4">
        <v>550</v>
      </c>
      <c r="O46" s="4">
        <v>2830</v>
      </c>
    </row>
    <row r="47" spans="1:17" x14ac:dyDescent="0.2">
      <c r="A47" s="55"/>
      <c r="B47" s="3" t="s">
        <v>30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2</v>
      </c>
      <c r="I47" s="5">
        <v>1</v>
      </c>
      <c r="J47" s="5">
        <v>6</v>
      </c>
      <c r="K47" s="5">
        <v>31</v>
      </c>
      <c r="L47" s="4">
        <v>80</v>
      </c>
      <c r="M47" s="4">
        <v>165</v>
      </c>
      <c r="N47" s="4">
        <v>109</v>
      </c>
      <c r="O47" s="4">
        <v>394</v>
      </c>
    </row>
    <row r="48" spans="1:17" x14ac:dyDescent="0.2">
      <c r="A48" s="55"/>
      <c r="B48" s="3" t="s">
        <v>31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2</v>
      </c>
      <c r="K48" s="5">
        <v>6</v>
      </c>
      <c r="L48" s="4">
        <v>27</v>
      </c>
      <c r="M48" s="4">
        <v>72</v>
      </c>
      <c r="N48" s="4">
        <v>48</v>
      </c>
      <c r="O48" s="4">
        <v>155</v>
      </c>
    </row>
    <row r="49" spans="1:15" x14ac:dyDescent="0.2">
      <c r="A49" s="55"/>
      <c r="B49" s="3" t="s">
        <v>32</v>
      </c>
      <c r="C49" s="5">
        <v>17</v>
      </c>
      <c r="D49" s="5">
        <v>5</v>
      </c>
      <c r="E49" s="5">
        <v>1</v>
      </c>
      <c r="F49" s="5">
        <v>7</v>
      </c>
      <c r="G49" s="5">
        <v>6</v>
      </c>
      <c r="H49" s="5">
        <v>6</v>
      </c>
      <c r="I49" s="5">
        <v>11</v>
      </c>
      <c r="J49" s="5">
        <v>6</v>
      </c>
      <c r="K49" s="5">
        <v>13</v>
      </c>
      <c r="L49" s="4">
        <v>18</v>
      </c>
      <c r="M49" s="4">
        <v>95</v>
      </c>
      <c r="N49" s="4">
        <v>114</v>
      </c>
      <c r="O49" s="4">
        <v>299</v>
      </c>
    </row>
    <row r="50" spans="1:15" ht="13.5" thickBot="1" x14ac:dyDescent="0.25">
      <c r="A50" s="55"/>
      <c r="B50" s="10" t="s">
        <v>17</v>
      </c>
      <c r="C50" s="39">
        <v>4</v>
      </c>
      <c r="D50" s="39">
        <v>0</v>
      </c>
      <c r="E50" s="39">
        <v>0</v>
      </c>
      <c r="F50" s="39">
        <v>3</v>
      </c>
      <c r="G50" s="39">
        <v>1</v>
      </c>
      <c r="H50" s="39">
        <v>1</v>
      </c>
      <c r="I50" s="39">
        <v>2</v>
      </c>
      <c r="J50" s="39">
        <v>1</v>
      </c>
      <c r="K50" s="39">
        <v>3</v>
      </c>
      <c r="L50" s="11">
        <v>16</v>
      </c>
      <c r="M50" s="11">
        <v>78</v>
      </c>
      <c r="N50" s="11">
        <v>199</v>
      </c>
      <c r="O50" s="11">
        <v>308</v>
      </c>
    </row>
    <row r="51" spans="1:15" ht="13.5" thickTop="1" x14ac:dyDescent="0.2">
      <c r="A51" s="55"/>
      <c r="B51" s="16" t="s">
        <v>15</v>
      </c>
      <c r="C51" s="16">
        <v>58</v>
      </c>
      <c r="D51" s="16">
        <v>14</v>
      </c>
      <c r="E51" s="16">
        <v>11</v>
      </c>
      <c r="F51" s="16">
        <v>40</v>
      </c>
      <c r="G51" s="16">
        <v>34</v>
      </c>
      <c r="H51" s="16">
        <v>42</v>
      </c>
      <c r="I51" s="16">
        <v>70</v>
      </c>
      <c r="J51" s="16">
        <v>131</v>
      </c>
      <c r="K51" s="19">
        <v>326</v>
      </c>
      <c r="L51" s="19">
        <v>685</v>
      </c>
      <c r="M51" s="19">
        <v>1555</v>
      </c>
      <c r="N51" s="19">
        <v>1020</v>
      </c>
      <c r="O51" s="19">
        <v>3986</v>
      </c>
    </row>
    <row r="52" spans="1:15" x14ac:dyDescent="0.2">
      <c r="A52" s="56"/>
      <c r="B52" s="18" t="s">
        <v>16</v>
      </c>
      <c r="C52" s="20">
        <v>1.4550928248871E-2</v>
      </c>
      <c r="D52" s="20">
        <v>3.5122930255895601E-3</v>
      </c>
      <c r="E52" s="20">
        <v>2.75965880582037E-3</v>
      </c>
      <c r="F52" s="20">
        <v>1.0035122930255901E-2</v>
      </c>
      <c r="G52" s="20">
        <v>8.5298544907175099E-3</v>
      </c>
      <c r="H52" s="20">
        <v>1.05368790767687E-2</v>
      </c>
      <c r="I52" s="20">
        <v>1.75614651279478E-2</v>
      </c>
      <c r="J52" s="20">
        <v>3.2865027596588103E-2</v>
      </c>
      <c r="K52" s="20">
        <v>8.1786251881585503E-2</v>
      </c>
      <c r="L52" s="20">
        <v>0.17185148018063201</v>
      </c>
      <c r="M52" s="20">
        <v>0.39011540391369798</v>
      </c>
      <c r="N52" s="20">
        <v>0.25589563472152499</v>
      </c>
      <c r="O52" s="20">
        <v>1</v>
      </c>
    </row>
    <row r="55" spans="1:15" x14ac:dyDescent="0.2">
      <c r="A55" s="46" t="s">
        <v>33</v>
      </c>
    </row>
    <row r="56" spans="1:15" x14ac:dyDescent="0.2">
      <c r="A56" s="12" t="s">
        <v>8</v>
      </c>
    </row>
  </sheetData>
  <mergeCells count="6">
    <mergeCell ref="A46:A52"/>
    <mergeCell ref="A7:A12"/>
    <mergeCell ref="A14:A20"/>
    <mergeCell ref="A22:A28"/>
    <mergeCell ref="A30:A36"/>
    <mergeCell ref="A38:A44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931B5D-D580-43C5-9C2A-A7A27962C71C}"/>
</file>

<file path=customXml/itemProps2.xml><?xml version="1.0" encoding="utf-8"?>
<ds:datastoreItem xmlns:ds="http://schemas.openxmlformats.org/officeDocument/2006/customXml" ds:itemID="{CB03CF48-2AED-4807-AAAA-58CF5A86B906}"/>
</file>

<file path=customXml/itemProps3.xml><?xml version="1.0" encoding="utf-8"?>
<ds:datastoreItem xmlns:ds="http://schemas.openxmlformats.org/officeDocument/2006/customXml" ds:itemID="{4BB74D7C-954B-4DDD-A9F1-44931BB4E1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2017-05-29T10:31:02Z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