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minrmute601\Public\DatiCapoDipartimento\Anno 2017\Monitoraggio civile\3 - Pendenti al 30 settembre 2017\Distretto di GENOVA\"/>
    </mc:Choice>
  </mc:AlternateContent>
  <bookViews>
    <workbookView xWindow="240" yWindow="135" windowWidth="19980" windowHeight="7815"/>
  </bookViews>
  <sheets>
    <sheet name="Flussi " sheetId="2" r:id="rId1"/>
    <sheet name="Variazione pendenti " sheetId="3" r:id="rId2"/>
    <sheet name="Stratigrafia pendenti" sheetId="8" r:id="rId3"/>
  </sheets>
  <definedNames>
    <definedName name="_xlnm._FilterDatabase" localSheetId="0" hidden="1">'Flussi '!$A$6:$C$6</definedName>
    <definedName name="_xlnm._FilterDatabase" localSheetId="1" hidden="1">'Variazione pendenti '!$A$6:$F$6</definedName>
    <definedName name="_xlnm.Print_Area" localSheetId="0">'Flussi '!$A$1:$I$52</definedName>
    <definedName name="_xlnm.Print_Area" localSheetId="1">'Variazione pendenti '!$A$1:$F$18</definedName>
  </definedNames>
  <calcPr calcId="162913"/>
</workbook>
</file>

<file path=xl/calcChain.xml><?xml version="1.0" encoding="utf-8"?>
<calcChain xmlns="http://schemas.openxmlformats.org/spreadsheetml/2006/main">
  <c r="H48" i="2" l="1"/>
  <c r="G48" i="2"/>
  <c r="H39" i="2"/>
  <c r="G39" i="2"/>
  <c r="H30" i="2"/>
  <c r="G30" i="2"/>
  <c r="H21" i="2"/>
  <c r="G21" i="2"/>
  <c r="H12" i="2"/>
  <c r="G12" i="2"/>
  <c r="G14" i="2" l="1"/>
  <c r="G41" i="2"/>
  <c r="G32" i="2"/>
  <c r="G50" i="2"/>
  <c r="G23" i="2"/>
  <c r="F15" i="3"/>
  <c r="F13" i="3"/>
  <c r="F11" i="3"/>
  <c r="F9" i="3"/>
  <c r="F7" i="3"/>
  <c r="F48" i="2"/>
  <c r="E48" i="2"/>
  <c r="D48" i="2"/>
  <c r="C48" i="2"/>
  <c r="F39" i="2"/>
  <c r="E39" i="2"/>
  <c r="D39" i="2"/>
  <c r="C39" i="2"/>
  <c r="F30" i="2"/>
  <c r="E30" i="2"/>
  <c r="D30" i="2"/>
  <c r="C30" i="2"/>
  <c r="F21" i="2"/>
  <c r="E21" i="2"/>
  <c r="D21" i="2"/>
  <c r="C21" i="2"/>
  <c r="F12" i="2"/>
  <c r="E12" i="2"/>
  <c r="D12" i="2"/>
  <c r="C12" i="2"/>
  <c r="E23" i="2" l="1"/>
  <c r="E41" i="2"/>
  <c r="C14" i="2"/>
  <c r="C32" i="2"/>
  <c r="C50" i="2"/>
  <c r="E14" i="2"/>
  <c r="C23" i="2"/>
  <c r="E32" i="2"/>
  <c r="C41" i="2"/>
  <c r="E50" i="2"/>
</calcChain>
</file>

<file path=xl/sharedStrings.xml><?xml version="1.0" encoding="utf-8"?>
<sst xmlns="http://schemas.openxmlformats.org/spreadsheetml/2006/main" count="137" uniqueCount="45">
  <si>
    <t>Distretto di Genova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</si>
  <si>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</si>
  <si>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</si>
  <si>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</si>
  <si>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</si>
  <si>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</si>
  <si>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</si>
  <si>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</si>
  <si>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</si>
  <si>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</si>
  <si>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</si>
  <si>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</si>
  <si>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</si>
  <si>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Iscritti 2015</t>
  </si>
  <si>
    <t>Definiti 2015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</si>
  <si>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</si>
  <si>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</si>
  <si>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</si>
  <si>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</si>
  <si>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</si>
  <si>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</si>
  <si>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</si>
  <si>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Genova</t>
  </si>
  <si>
    <t>Tribunale Ordinario di Imperia</t>
  </si>
  <si>
    <t>Tribunale Ordinario di La Spezia</t>
  </si>
  <si>
    <t>Tribunale Ordinario di Savona</t>
  </si>
  <si>
    <t xml:space="preserve">Tribunale Ordinario di Massa </t>
  </si>
  <si>
    <t>Variazione</t>
  </si>
  <si>
    <t>Fino al 2006</t>
  </si>
  <si>
    <t>TOTALE</t>
  </si>
  <si>
    <t>Circondario di Tribunale Ordinario di Genova</t>
  </si>
  <si>
    <t>Circondario di Tribunale Ordinario di Imperia</t>
  </si>
  <si>
    <t>Circondario di Tribunale Ordinario di La Spezia</t>
  </si>
  <si>
    <t>Circondario di Tribunale Ordinario di Massa</t>
  </si>
  <si>
    <t>Circondario di Tribunale Ordinario di Savona</t>
  </si>
  <si>
    <t>Fonte: Dipartimento dell'organizzazione giudiziaria, del personale e dei servizi - Direzione Generale di Statistica e Analisi Organizzativa</t>
  </si>
  <si>
    <t>Iscritti 2016</t>
  </si>
  <si>
    <t>Definiti 2016</t>
  </si>
  <si>
    <t>Pendenti al 31/12/2014</t>
  </si>
  <si>
    <t>Pendenti al 30 settembre 2017</t>
  </si>
  <si>
    <t>Pendenti al 30/09/2017</t>
  </si>
  <si>
    <t>Ultimo aggiornamento del sistema di rilevazione avvenuto l'8 ottobre 2017</t>
  </si>
  <si>
    <t>Iscritti 
gen - set 2017</t>
  </si>
  <si>
    <t>Definiti 
gen - set 2017</t>
  </si>
  <si>
    <t>Anni 2015 - 30 settembre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</si>
</sst>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8" fillId="0" borderId="0" xfId="1" applyFont="1"/>
    <xf numFmtId="0" fontId="9" fillId="0" borderId="0" xfId="1" applyFont="1"/>
    <xf numFmtId="0" fontId="7" fillId="0" borderId="0" xfId="1" applyFont="1"/>
    <xf numFmtId="0" fontId="11" fillId="0" borderId="0" xfId="1" applyFont="1" applyFill="1"/>
    <xf numFmtId="0" fontId="9" fillId="0" borderId="0" xfId="1" applyFont="1" applyFill="1"/>
    <xf numFmtId="0" fontId="11" fillId="0" borderId="1" xfId="1" applyFont="1" applyBorder="1" applyAlignment="1">
      <alignment vertical="center"/>
    </xf>
    <xf numFmtId="0" fontId="11" fillId="0" borderId="1" xfId="1" applyFont="1" applyBorder="1" applyAlignment="1">
      <alignment horizontal="right" vertical="center" wrapText="1"/>
    </xf>
    <xf numFmtId="0" fontId="9" fillId="0" borderId="1" xfId="1" applyFont="1" applyBorder="1"/>
    <xf numFmtId="3" fontId="9" fillId="0" borderId="1" xfId="1" applyNumberFormat="1" applyFont="1" applyBorder="1"/>
    <xf numFmtId="3" fontId="9" fillId="0" borderId="2" xfId="1" applyNumberFormat="1" applyFont="1" applyBorder="1"/>
    <xf numFmtId="0" fontId="12" fillId="0" borderId="3" xfId="1" applyFont="1" applyBorder="1"/>
    <xf numFmtId="3" fontId="11" fillId="0" borderId="3" xfId="1" applyNumberFormat="1" applyFont="1" applyBorder="1"/>
    <xf numFmtId="3" fontId="11" fillId="0" borderId="4" xfId="1" applyNumberFormat="1" applyFont="1" applyBorder="1"/>
    <xf numFmtId="0" fontId="11" fillId="0" borderId="0" xfId="1" applyFont="1" applyBorder="1" applyAlignment="1">
      <alignment horizontal="left" vertical="center" wrapText="1"/>
    </xf>
    <xf numFmtId="0" fontId="13" fillId="0" borderId="0" xfId="1" applyFont="1" applyBorder="1"/>
    <xf numFmtId="3" fontId="9" fillId="0" borderId="0" xfId="1" applyNumberFormat="1" applyFont="1" applyBorder="1"/>
    <xf numFmtId="0" fontId="12" fillId="0" borderId="1" xfId="1" applyFont="1" applyBorder="1"/>
    <xf numFmtId="0" fontId="11" fillId="0" borderId="0" xfId="1" applyFont="1"/>
    <xf numFmtId="3" fontId="9" fillId="0" borderId="0" xfId="1" applyNumberFormat="1" applyFont="1"/>
    <xf numFmtId="0" fontId="9" fillId="0" borderId="0" xfId="1" applyFont="1" applyBorder="1"/>
    <xf numFmtId="0" fontId="9" fillId="0" borderId="0" xfId="1" applyFont="1" applyFill="1" applyBorder="1"/>
    <xf numFmtId="0" fontId="11" fillId="0" borderId="1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right" vertical="center" wrapText="1"/>
    </xf>
    <xf numFmtId="0" fontId="11" fillId="0" borderId="1" xfId="1" applyFont="1" applyBorder="1" applyAlignment="1">
      <alignment vertical="center" wrapText="1"/>
    </xf>
    <xf numFmtId="0" fontId="13" fillId="0" borderId="1" xfId="1" applyFont="1" applyBorder="1" applyAlignment="1">
      <alignment vertical="center"/>
    </xf>
    <xf numFmtId="3" fontId="11" fillId="0" borderId="1" xfId="1" applyNumberFormat="1" applyFont="1" applyBorder="1" applyAlignment="1">
      <alignment horizontal="center" vertical="center"/>
    </xf>
    <xf numFmtId="3" fontId="11" fillId="0" borderId="6" xfId="1" applyNumberFormat="1" applyFont="1" applyBorder="1" applyAlignment="1">
      <alignment horizontal="center" vertical="center"/>
    </xf>
    <xf numFmtId="164" fontId="11" fillId="0" borderId="1" xfId="2" applyNumberFormat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1" fillId="0" borderId="0" xfId="1" applyFont="1" applyBorder="1" applyAlignment="1">
      <alignment vertical="center" wrapText="1"/>
    </xf>
    <xf numFmtId="3" fontId="11" fillId="0" borderId="0" xfId="1" applyNumberFormat="1" applyFont="1" applyBorder="1" applyAlignment="1">
      <alignment horizontal="center"/>
    </xf>
    <xf numFmtId="164" fontId="11" fillId="0" borderId="0" xfId="2" applyNumberFormat="1" applyFont="1" applyBorder="1" applyAlignment="1">
      <alignment horizontal="center"/>
    </xf>
    <xf numFmtId="0" fontId="11" fillId="0" borderId="1" xfId="0" applyFont="1" applyBorder="1" applyAlignment="1">
      <alignment horizontal="right" vertical="center" wrapText="1"/>
    </xf>
    <xf numFmtId="0" fontId="11" fillId="0" borderId="0" xfId="0" applyFont="1" applyFill="1"/>
    <xf numFmtId="0" fontId="8" fillId="0" borderId="0" xfId="11" applyFont="1"/>
    <xf numFmtId="0" fontId="9" fillId="0" borderId="0" xfId="11" applyFont="1"/>
    <xf numFmtId="0" fontId="7" fillId="0" borderId="0" xfId="11" applyFont="1"/>
    <xf numFmtId="0" fontId="11" fillId="0" borderId="0" xfId="11" applyFont="1" applyFill="1"/>
    <xf numFmtId="0" fontId="9" fillId="0" borderId="0" xfId="11" applyFont="1" applyFill="1"/>
    <xf numFmtId="0" fontId="11" fillId="0" borderId="1" xfId="11" applyFont="1" applyBorder="1" applyAlignment="1">
      <alignment vertical="center"/>
    </xf>
    <xf numFmtId="0" fontId="11" fillId="0" borderId="1" xfId="11" applyFont="1" applyBorder="1" applyAlignment="1">
      <alignment horizontal="right" vertical="center" wrapText="1"/>
    </xf>
    <xf numFmtId="14" fontId="11" fillId="0" borderId="1" xfId="11" applyNumberFormat="1" applyFont="1" applyBorder="1" applyAlignment="1">
      <alignment horizontal="right" vertical="center" wrapText="1"/>
    </xf>
    <xf numFmtId="0" fontId="9" fillId="0" borderId="1" xfId="11" applyFont="1" applyBorder="1"/>
    <xf numFmtId="3" fontId="9" fillId="0" borderId="1" xfId="11" applyNumberFormat="1" applyFont="1" applyBorder="1"/>
    <xf numFmtId="3" fontId="9" fillId="0" borderId="1" xfId="11" applyNumberFormat="1" applyFont="1" applyBorder="1" applyAlignment="1">
      <alignment horizontal="right"/>
    </xf>
    <xf numFmtId="0" fontId="12" fillId="0" borderId="3" xfId="11" applyFont="1" applyBorder="1"/>
    <xf numFmtId="3" fontId="12" fillId="0" borderId="3" xfId="11" applyNumberFormat="1" applyFont="1" applyBorder="1"/>
    <xf numFmtId="0" fontId="12" fillId="0" borderId="1" xfId="11" applyFont="1" applyBorder="1"/>
    <xf numFmtId="164" fontId="12" fillId="0" borderId="1" xfId="12" applyNumberFormat="1" applyFont="1" applyBorder="1"/>
    <xf numFmtId="0" fontId="11" fillId="0" borderId="0" xfId="11" applyFont="1"/>
    <xf numFmtId="3" fontId="9" fillId="0" borderId="0" xfId="11" applyNumberFormat="1" applyFont="1"/>
    <xf numFmtId="3" fontId="12" fillId="0" borderId="1" xfId="11" applyNumberFormat="1" applyFont="1" applyBorder="1"/>
    <xf numFmtId="0" fontId="9" fillId="0" borderId="0" xfId="3" applyFont="1"/>
    <xf numFmtId="0" fontId="14" fillId="0" borderId="0" xfId="3" applyFont="1"/>
    <xf numFmtId="0" fontId="11" fillId="0" borderId="1" xfId="1" applyFont="1" applyBorder="1" applyAlignment="1">
      <alignment horizontal="left" vertical="center" wrapText="1"/>
    </xf>
    <xf numFmtId="4" fontId="11" fillId="0" borderId="2" xfId="1" applyNumberFormat="1" applyFont="1" applyBorder="1" applyAlignment="1">
      <alignment horizontal="center" vertical="center"/>
    </xf>
    <xf numFmtId="4" fontId="11" fillId="0" borderId="5" xfId="1" applyNumberFormat="1" applyFont="1" applyBorder="1" applyAlignment="1">
      <alignment horizontal="center" vertical="center"/>
    </xf>
    <xf numFmtId="0" fontId="11" fillId="0" borderId="7" xfId="11" applyFont="1" applyBorder="1" applyAlignment="1">
      <alignment horizontal="left" vertical="center" wrapText="1"/>
    </xf>
    <xf numFmtId="0" fontId="11" fillId="0" borderId="6" xfId="11" applyFont="1" applyBorder="1" applyAlignment="1">
      <alignment horizontal="left" vertical="center" wrapText="1"/>
    </xf>
    <xf numFmtId="0" fontId="11" fillId="0" borderId="3" xfId="11" applyFont="1" applyBorder="1" applyAlignment="1">
      <alignment horizontal="left" vertical="center" wrapText="1"/>
    </xf>
  </cellXfs>
  <cellStyles count="13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abSelected="1" zoomScaleNormal="100" workbookViewId="0">
      <selection activeCell="J31" sqref="J31:K37"/>
    </sheetView>
  </sheetViews>
  <sheetFormatPr defaultColWidth="9.140625" defaultRowHeight="12.75" x14ac:dyDescent="0.2"/>
  <cols>
    <col min="1" max="1" width="19.42578125" style="18" customWidth="1"/>
    <col min="2" max="2" width="33" style="2" customWidth="1"/>
    <col min="3" max="3" width="9.140625" style="2"/>
    <col min="4" max="4" width="9.140625" style="2" customWidth="1"/>
    <col min="5" max="5" width="9.140625" style="2"/>
    <col min="6" max="6" width="9.140625" style="2" customWidth="1"/>
    <col min="7" max="7" width="9.140625" style="2"/>
    <col min="8" max="8" width="9.140625" style="2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4" t="s">
        <v>44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12</v>
      </c>
      <c r="C6" s="7" t="s">
        <v>13</v>
      </c>
      <c r="D6" s="7" t="s">
        <v>14</v>
      </c>
      <c r="E6" s="7" t="s">
        <v>36</v>
      </c>
      <c r="F6" s="7" t="s">
        <v>37</v>
      </c>
      <c r="G6" s="33" t="s">
        <v>42</v>
      </c>
      <c r="H6" s="33" t="s">
        <v>43</v>
      </c>
    </row>
    <row r="7" spans="1:8" x14ac:dyDescent="0.2">
      <c r="A7" s="55" t="s">
        <v>22</v>
      </c>
      <c r="B7" s="8" t="s">
        <v>4</v>
      </c>
      <c r="C7" s="9">
        <v>4278</v>
      </c>
      <c r="D7" s="9">
        <v>4961</v>
      </c>
      <c r="E7" s="9">
        <v>4326</v>
      </c>
      <c r="F7" s="9">
        <v>4202</v>
      </c>
      <c r="G7" s="9">
        <v>2774</v>
      </c>
      <c r="H7" s="9">
        <v>2928</v>
      </c>
    </row>
    <row r="8" spans="1:8" x14ac:dyDescent="0.2">
      <c r="A8" s="55" t="s">
        <v>15</v>
      </c>
      <c r="B8" s="8" t="s">
        <v>5</v>
      </c>
      <c r="C8" s="9">
        <v>1036</v>
      </c>
      <c r="D8" s="10">
        <v>1160</v>
      </c>
      <c r="E8" s="9">
        <v>896</v>
      </c>
      <c r="F8" s="9">
        <v>1119</v>
      </c>
      <c r="G8" s="9">
        <v>748</v>
      </c>
      <c r="H8" s="9">
        <v>840</v>
      </c>
    </row>
    <row r="9" spans="1:8" x14ac:dyDescent="0.2">
      <c r="A9" s="55" t="s">
        <v>15</v>
      </c>
      <c r="B9" s="8" t="s">
        <v>6</v>
      </c>
      <c r="C9" s="9">
        <v>436</v>
      </c>
      <c r="D9" s="9">
        <v>465</v>
      </c>
      <c r="E9" s="9">
        <v>389</v>
      </c>
      <c r="F9" s="9">
        <v>421</v>
      </c>
      <c r="G9" s="9">
        <v>307</v>
      </c>
      <c r="H9" s="9">
        <v>304</v>
      </c>
    </row>
    <row r="10" spans="1:8" x14ac:dyDescent="0.2">
      <c r="A10" s="55" t="s">
        <v>15</v>
      </c>
      <c r="B10" s="8" t="s">
        <v>16</v>
      </c>
      <c r="C10" s="9">
        <v>173</v>
      </c>
      <c r="D10" s="10">
        <v>142</v>
      </c>
      <c r="E10" s="9">
        <v>153</v>
      </c>
      <c r="F10" s="9">
        <v>143</v>
      </c>
      <c r="G10" s="9">
        <v>93</v>
      </c>
      <c r="H10" s="9">
        <v>121</v>
      </c>
    </row>
    <row r="11" spans="1:8" x14ac:dyDescent="0.2">
      <c r="A11" s="55" t="s">
        <v>15</v>
      </c>
      <c r="B11" s="8" t="s">
        <v>8</v>
      </c>
      <c r="C11" s="9">
        <v>45</v>
      </c>
      <c r="D11" s="9">
        <v>39</v>
      </c>
      <c r="E11" s="9">
        <v>25</v>
      </c>
      <c r="F11" s="9">
        <v>28</v>
      </c>
      <c r="G11" s="9">
        <v>9</v>
      </c>
      <c r="H11" s="9">
        <v>13</v>
      </c>
    </row>
    <row r="12" spans="1:8" x14ac:dyDescent="0.2">
      <c r="A12" s="55"/>
      <c r="B12" s="11" t="s">
        <v>17</v>
      </c>
      <c r="C12" s="12">
        <f t="shared" ref="C12:F12" si="0">SUM(C7:C11)</f>
        <v>5968</v>
      </c>
      <c r="D12" s="13">
        <f t="shared" si="0"/>
        <v>6767</v>
      </c>
      <c r="E12" s="12">
        <f t="shared" si="0"/>
        <v>5789</v>
      </c>
      <c r="F12" s="12">
        <f t="shared" si="0"/>
        <v>5913</v>
      </c>
      <c r="G12" s="12">
        <f t="shared" ref="G12:H12" si="1">SUM(G7:G11)</f>
        <v>3931</v>
      </c>
      <c r="H12" s="12">
        <f t="shared" si="1"/>
        <v>4206</v>
      </c>
    </row>
    <row r="13" spans="1:8" ht="7.15" customHeight="1" x14ac:dyDescent="0.2">
      <c r="A13" s="14"/>
      <c r="B13" s="15"/>
      <c r="C13" s="16"/>
      <c r="D13" s="16"/>
      <c r="E13" s="16"/>
      <c r="F13" s="16"/>
      <c r="G13" s="16"/>
      <c r="H13" s="16"/>
    </row>
    <row r="14" spans="1:8" ht="13.5" customHeight="1" x14ac:dyDescent="0.2">
      <c r="A14" s="14"/>
      <c r="B14" s="17" t="s">
        <v>18</v>
      </c>
      <c r="C14" s="56">
        <f>D12/C12</f>
        <v>1.1338806970509383</v>
      </c>
      <c r="D14" s="57"/>
      <c r="E14" s="56">
        <f>F12/E12</f>
        <v>1.0214199343582657</v>
      </c>
      <c r="F14" s="57"/>
      <c r="G14" s="56">
        <f>H12/G12</f>
        <v>1.0699567540066142</v>
      </c>
      <c r="H14" s="57"/>
    </row>
    <row r="15" spans="1:8" x14ac:dyDescent="0.2">
      <c r="C15" s="19"/>
      <c r="D15" s="19"/>
      <c r="E15" s="19"/>
      <c r="F15" s="19"/>
      <c r="G15" s="19"/>
      <c r="H15" s="19"/>
    </row>
    <row r="16" spans="1:8" x14ac:dyDescent="0.2">
      <c r="A16" s="55" t="s">
        <v>23</v>
      </c>
      <c r="B16" s="8" t="s">
        <v>4</v>
      </c>
      <c r="C16" s="9">
        <v>1099</v>
      </c>
      <c r="D16" s="9">
        <v>1049</v>
      </c>
      <c r="E16" s="9">
        <v>1055</v>
      </c>
      <c r="F16" s="9">
        <v>1089</v>
      </c>
      <c r="G16" s="9">
        <v>668</v>
      </c>
      <c r="H16" s="9">
        <v>640</v>
      </c>
    </row>
    <row r="17" spans="1:8" x14ac:dyDescent="0.2">
      <c r="A17" s="55" t="s">
        <v>19</v>
      </c>
      <c r="B17" s="8" t="s">
        <v>5</v>
      </c>
      <c r="C17" s="9">
        <v>226</v>
      </c>
      <c r="D17" s="9">
        <v>241</v>
      </c>
      <c r="E17" s="9">
        <v>246</v>
      </c>
      <c r="F17" s="9">
        <v>200</v>
      </c>
      <c r="G17" s="9">
        <v>173</v>
      </c>
      <c r="H17" s="9">
        <v>159</v>
      </c>
    </row>
    <row r="18" spans="1:8" x14ac:dyDescent="0.2">
      <c r="A18" s="55" t="s">
        <v>19</v>
      </c>
      <c r="B18" s="8" t="s">
        <v>6</v>
      </c>
      <c r="C18" s="9">
        <v>79</v>
      </c>
      <c r="D18" s="9">
        <v>69</v>
      </c>
      <c r="E18" s="9">
        <v>62</v>
      </c>
      <c r="F18" s="9">
        <v>61</v>
      </c>
      <c r="G18" s="9">
        <v>43</v>
      </c>
      <c r="H18" s="9">
        <v>60</v>
      </c>
    </row>
    <row r="19" spans="1:8" x14ac:dyDescent="0.2">
      <c r="A19" s="55" t="s">
        <v>19</v>
      </c>
      <c r="B19" s="8" t="s">
        <v>16</v>
      </c>
      <c r="C19" s="9">
        <v>25</v>
      </c>
      <c r="D19" s="9">
        <v>32</v>
      </c>
      <c r="E19" s="9">
        <v>21</v>
      </c>
      <c r="F19" s="9">
        <v>26</v>
      </c>
      <c r="G19" s="9">
        <v>23</v>
      </c>
      <c r="H19" s="9">
        <v>10</v>
      </c>
    </row>
    <row r="20" spans="1:8" x14ac:dyDescent="0.2">
      <c r="A20" s="55" t="s">
        <v>19</v>
      </c>
      <c r="B20" s="8" t="s">
        <v>8</v>
      </c>
      <c r="C20" s="9">
        <v>8</v>
      </c>
      <c r="D20" s="9">
        <v>3</v>
      </c>
      <c r="E20" s="9">
        <v>4</v>
      </c>
      <c r="F20" s="9">
        <v>8</v>
      </c>
      <c r="G20" s="9">
        <v>4</v>
      </c>
      <c r="H20" s="9">
        <v>2</v>
      </c>
    </row>
    <row r="21" spans="1:8" x14ac:dyDescent="0.2">
      <c r="A21" s="55"/>
      <c r="B21" s="11" t="s">
        <v>17</v>
      </c>
      <c r="C21" s="12">
        <f t="shared" ref="C21:F21" si="2">SUM(C16:C20)</f>
        <v>1437</v>
      </c>
      <c r="D21" s="12">
        <f t="shared" si="2"/>
        <v>1394</v>
      </c>
      <c r="E21" s="12">
        <f t="shared" si="2"/>
        <v>1388</v>
      </c>
      <c r="F21" s="12">
        <f t="shared" si="2"/>
        <v>1384</v>
      </c>
      <c r="G21" s="12">
        <f t="shared" ref="G21:H21" si="3">SUM(G16:G20)</f>
        <v>911</v>
      </c>
      <c r="H21" s="12">
        <f t="shared" si="3"/>
        <v>871</v>
      </c>
    </row>
    <row r="22" spans="1:8" ht="7.15" customHeight="1" x14ac:dyDescent="0.2">
      <c r="A22" s="14"/>
      <c r="B22" s="15"/>
      <c r="C22" s="16"/>
      <c r="D22" s="16"/>
      <c r="E22" s="16"/>
      <c r="F22" s="16"/>
      <c r="G22" s="16"/>
      <c r="H22" s="16"/>
    </row>
    <row r="23" spans="1:8" x14ac:dyDescent="0.2">
      <c r="A23" s="14"/>
      <c r="B23" s="17" t="s">
        <v>18</v>
      </c>
      <c r="C23" s="56">
        <f>D21/C21</f>
        <v>0.97007654836464863</v>
      </c>
      <c r="D23" s="57"/>
      <c r="E23" s="56">
        <f>F21/E21</f>
        <v>0.99711815561959649</v>
      </c>
      <c r="F23" s="57"/>
      <c r="G23" s="56">
        <f>H21/G21</f>
        <v>0.95609220636663006</v>
      </c>
      <c r="H23" s="57"/>
    </row>
    <row r="24" spans="1:8" x14ac:dyDescent="0.2">
      <c r="C24" s="19"/>
      <c r="D24" s="19"/>
      <c r="E24" s="19"/>
      <c r="F24" s="19"/>
      <c r="G24" s="19"/>
      <c r="H24" s="19"/>
    </row>
    <row r="25" spans="1:8" x14ac:dyDescent="0.2">
      <c r="A25" s="55" t="s">
        <v>24</v>
      </c>
      <c r="B25" s="8" t="s">
        <v>4</v>
      </c>
      <c r="C25" s="9">
        <v>1119</v>
      </c>
      <c r="D25" s="9">
        <v>1069</v>
      </c>
      <c r="E25" s="9">
        <v>1111</v>
      </c>
      <c r="F25" s="9">
        <v>1134</v>
      </c>
      <c r="G25" s="9">
        <v>819</v>
      </c>
      <c r="H25" s="9">
        <v>789</v>
      </c>
    </row>
    <row r="26" spans="1:8" x14ac:dyDescent="0.2">
      <c r="A26" s="55"/>
      <c r="B26" s="8" t="s">
        <v>5</v>
      </c>
      <c r="C26" s="9">
        <v>191</v>
      </c>
      <c r="D26" s="9">
        <v>279</v>
      </c>
      <c r="E26" s="9">
        <v>168</v>
      </c>
      <c r="F26" s="9">
        <v>230</v>
      </c>
      <c r="G26" s="9">
        <v>123</v>
      </c>
      <c r="H26" s="9">
        <v>161</v>
      </c>
    </row>
    <row r="27" spans="1:8" x14ac:dyDescent="0.2">
      <c r="A27" s="55"/>
      <c r="B27" s="8" t="s">
        <v>6</v>
      </c>
      <c r="C27" s="9">
        <v>157</v>
      </c>
      <c r="D27" s="9">
        <v>163</v>
      </c>
      <c r="E27" s="9">
        <v>175</v>
      </c>
      <c r="F27" s="9">
        <v>134</v>
      </c>
      <c r="G27" s="9">
        <v>131</v>
      </c>
      <c r="H27" s="9">
        <v>121</v>
      </c>
    </row>
    <row r="28" spans="1:8" x14ac:dyDescent="0.2">
      <c r="A28" s="55"/>
      <c r="B28" s="8" t="s">
        <v>16</v>
      </c>
      <c r="C28" s="9">
        <v>47</v>
      </c>
      <c r="D28" s="9">
        <v>34</v>
      </c>
      <c r="E28" s="9">
        <v>35</v>
      </c>
      <c r="F28" s="9">
        <v>50</v>
      </c>
      <c r="G28" s="9">
        <v>30</v>
      </c>
      <c r="H28" s="9">
        <v>37</v>
      </c>
    </row>
    <row r="29" spans="1:8" x14ac:dyDescent="0.2">
      <c r="A29" s="55"/>
      <c r="B29" s="8" t="s">
        <v>8</v>
      </c>
      <c r="C29" s="9">
        <v>49</v>
      </c>
      <c r="D29" s="9">
        <v>23</v>
      </c>
      <c r="E29" s="9">
        <v>49</v>
      </c>
      <c r="F29" s="9">
        <v>25</v>
      </c>
      <c r="G29" s="9">
        <v>32</v>
      </c>
      <c r="H29" s="9">
        <v>20</v>
      </c>
    </row>
    <row r="30" spans="1:8" x14ac:dyDescent="0.2">
      <c r="A30" s="55"/>
      <c r="B30" s="11" t="s">
        <v>17</v>
      </c>
      <c r="C30" s="12">
        <f t="shared" ref="C30:F30" si="4">SUM(C25:C29)</f>
        <v>1563</v>
      </c>
      <c r="D30" s="12">
        <f t="shared" si="4"/>
        <v>1568</v>
      </c>
      <c r="E30" s="12">
        <f t="shared" si="4"/>
        <v>1538</v>
      </c>
      <c r="F30" s="12">
        <f t="shared" si="4"/>
        <v>1573</v>
      </c>
      <c r="G30" s="12">
        <f t="shared" ref="G30:H30" si="5">SUM(G25:G29)</f>
        <v>1135</v>
      </c>
      <c r="H30" s="12">
        <f t="shared" si="5"/>
        <v>1128</v>
      </c>
    </row>
    <row r="31" spans="1:8" ht="7.15" customHeight="1" x14ac:dyDescent="0.2">
      <c r="A31" s="14"/>
      <c r="B31" s="15"/>
      <c r="C31" s="16"/>
      <c r="D31" s="16"/>
      <c r="E31" s="16"/>
      <c r="F31" s="16"/>
      <c r="G31" s="16"/>
      <c r="H31" s="16"/>
    </row>
    <row r="32" spans="1:8" x14ac:dyDescent="0.2">
      <c r="A32" s="14"/>
      <c r="B32" s="17" t="s">
        <v>18</v>
      </c>
      <c r="C32" s="56">
        <f>D30/C30</f>
        <v>1.0031989763275753</v>
      </c>
      <c r="D32" s="57"/>
      <c r="E32" s="56">
        <f>F30/E30</f>
        <v>1.0227568270481144</v>
      </c>
      <c r="F32" s="57"/>
      <c r="G32" s="56">
        <f>H30/G30</f>
        <v>0.99383259911894273</v>
      </c>
      <c r="H32" s="57"/>
    </row>
    <row r="33" spans="1:8" x14ac:dyDescent="0.2">
      <c r="C33" s="19"/>
      <c r="D33" s="19"/>
      <c r="E33" s="19"/>
      <c r="F33" s="19"/>
      <c r="G33" s="19"/>
      <c r="H33" s="19"/>
    </row>
    <row r="34" spans="1:8" x14ac:dyDescent="0.2">
      <c r="A34" s="55" t="s">
        <v>26</v>
      </c>
      <c r="B34" s="8" t="s">
        <v>4</v>
      </c>
      <c r="C34" s="9">
        <v>996</v>
      </c>
      <c r="D34" s="9">
        <v>1001</v>
      </c>
      <c r="E34" s="9">
        <v>1077</v>
      </c>
      <c r="F34" s="9">
        <v>1095</v>
      </c>
      <c r="G34" s="9">
        <v>797</v>
      </c>
      <c r="H34" s="9">
        <v>889</v>
      </c>
    </row>
    <row r="35" spans="1:8" x14ac:dyDescent="0.2">
      <c r="A35" s="55" t="s">
        <v>20</v>
      </c>
      <c r="B35" s="8" t="s">
        <v>5</v>
      </c>
      <c r="C35" s="9">
        <v>165</v>
      </c>
      <c r="D35" s="9">
        <v>312</v>
      </c>
      <c r="E35" s="9">
        <v>156</v>
      </c>
      <c r="F35" s="9">
        <v>283</v>
      </c>
      <c r="G35" s="9">
        <v>139</v>
      </c>
      <c r="H35" s="9">
        <v>211</v>
      </c>
    </row>
    <row r="36" spans="1:8" x14ac:dyDescent="0.2">
      <c r="A36" s="55" t="s">
        <v>20</v>
      </c>
      <c r="B36" s="8" t="s">
        <v>6</v>
      </c>
      <c r="C36" s="9">
        <v>231</v>
      </c>
      <c r="D36" s="9">
        <v>210</v>
      </c>
      <c r="E36" s="9">
        <v>210</v>
      </c>
      <c r="F36" s="9">
        <v>210</v>
      </c>
      <c r="G36" s="9">
        <v>168</v>
      </c>
      <c r="H36" s="9">
        <v>134</v>
      </c>
    </row>
    <row r="37" spans="1:8" x14ac:dyDescent="0.2">
      <c r="A37" s="55" t="s">
        <v>20</v>
      </c>
      <c r="B37" s="8" t="s">
        <v>16</v>
      </c>
      <c r="C37" s="9">
        <v>31</v>
      </c>
      <c r="D37" s="9">
        <v>52</v>
      </c>
      <c r="E37" s="9">
        <v>53</v>
      </c>
      <c r="F37" s="9">
        <v>76</v>
      </c>
      <c r="G37" s="9">
        <v>50</v>
      </c>
      <c r="H37" s="9">
        <v>30</v>
      </c>
    </row>
    <row r="38" spans="1:8" x14ac:dyDescent="0.2">
      <c r="A38" s="55" t="s">
        <v>20</v>
      </c>
      <c r="B38" s="8" t="s">
        <v>8</v>
      </c>
      <c r="C38" s="9">
        <v>20</v>
      </c>
      <c r="D38" s="9">
        <v>15</v>
      </c>
      <c r="E38" s="9">
        <v>9</v>
      </c>
      <c r="F38" s="9">
        <v>10</v>
      </c>
      <c r="G38" s="9">
        <v>8</v>
      </c>
      <c r="H38" s="9">
        <v>8</v>
      </c>
    </row>
    <row r="39" spans="1:8" x14ac:dyDescent="0.2">
      <c r="A39" s="55"/>
      <c r="B39" s="11" t="s">
        <v>17</v>
      </c>
      <c r="C39" s="12">
        <f t="shared" ref="C39:F39" si="6">SUM(C34:C38)</f>
        <v>1443</v>
      </c>
      <c r="D39" s="12">
        <f t="shared" si="6"/>
        <v>1590</v>
      </c>
      <c r="E39" s="12">
        <f t="shared" si="6"/>
        <v>1505</v>
      </c>
      <c r="F39" s="12">
        <f t="shared" si="6"/>
        <v>1674</v>
      </c>
      <c r="G39" s="12">
        <f t="shared" ref="G39:H39" si="7">SUM(G34:G38)</f>
        <v>1162</v>
      </c>
      <c r="H39" s="12">
        <f t="shared" si="7"/>
        <v>1272</v>
      </c>
    </row>
    <row r="40" spans="1:8" ht="7.15" customHeight="1" x14ac:dyDescent="0.2">
      <c r="A40" s="14"/>
      <c r="B40" s="15"/>
      <c r="C40" s="16"/>
      <c r="D40" s="16"/>
      <c r="E40" s="16"/>
      <c r="F40" s="16"/>
      <c r="G40" s="16"/>
      <c r="H40" s="16"/>
    </row>
    <row r="41" spans="1:8" x14ac:dyDescent="0.2">
      <c r="A41" s="14"/>
      <c r="B41" s="17" t="s">
        <v>18</v>
      </c>
      <c r="C41" s="56">
        <f>D39/C39</f>
        <v>1.1018711018711018</v>
      </c>
      <c r="D41" s="57"/>
      <c r="E41" s="56">
        <f>F39/E39</f>
        <v>1.1122923588039868</v>
      </c>
      <c r="F41" s="57"/>
      <c r="G41" s="56">
        <f>H39/G39</f>
        <v>1.0946643717728055</v>
      </c>
      <c r="H41" s="57"/>
    </row>
    <row r="42" spans="1:8" x14ac:dyDescent="0.2">
      <c r="C42" s="19"/>
      <c r="D42" s="19"/>
      <c r="E42" s="19"/>
      <c r="F42" s="19"/>
      <c r="G42" s="19"/>
      <c r="H42" s="19"/>
    </row>
    <row r="43" spans="1:8" x14ac:dyDescent="0.2">
      <c r="A43" s="55" t="s">
        <v>25</v>
      </c>
      <c r="B43" s="8" t="s">
        <v>4</v>
      </c>
      <c r="C43" s="9">
        <v>1427</v>
      </c>
      <c r="D43" s="9">
        <v>1729</v>
      </c>
      <c r="E43" s="9">
        <v>1341</v>
      </c>
      <c r="F43" s="9">
        <v>1476</v>
      </c>
      <c r="G43" s="9">
        <v>1078</v>
      </c>
      <c r="H43" s="9">
        <v>1031</v>
      </c>
    </row>
    <row r="44" spans="1:8" x14ac:dyDescent="0.2">
      <c r="A44" s="55"/>
      <c r="B44" s="8" t="s">
        <v>5</v>
      </c>
      <c r="C44" s="9">
        <v>406</v>
      </c>
      <c r="D44" s="9">
        <v>388</v>
      </c>
      <c r="E44" s="9">
        <v>347</v>
      </c>
      <c r="F44" s="9">
        <v>505</v>
      </c>
      <c r="G44" s="9">
        <v>284</v>
      </c>
      <c r="H44" s="9">
        <v>350</v>
      </c>
    </row>
    <row r="45" spans="1:8" x14ac:dyDescent="0.2">
      <c r="A45" s="55"/>
      <c r="B45" s="8" t="s">
        <v>6</v>
      </c>
      <c r="C45" s="9">
        <v>128</v>
      </c>
      <c r="D45" s="9">
        <v>188</v>
      </c>
      <c r="E45" s="9">
        <v>131</v>
      </c>
      <c r="F45" s="9">
        <v>145</v>
      </c>
      <c r="G45" s="9">
        <v>93</v>
      </c>
      <c r="H45" s="9">
        <v>82</v>
      </c>
    </row>
    <row r="46" spans="1:8" x14ac:dyDescent="0.2">
      <c r="A46" s="55"/>
      <c r="B46" s="8" t="s">
        <v>16</v>
      </c>
      <c r="C46" s="9">
        <v>59</v>
      </c>
      <c r="D46" s="9">
        <v>23</v>
      </c>
      <c r="E46" s="9">
        <v>64</v>
      </c>
      <c r="F46" s="9">
        <v>73</v>
      </c>
      <c r="G46" s="9">
        <v>29</v>
      </c>
      <c r="H46" s="9">
        <v>125</v>
      </c>
    </row>
    <row r="47" spans="1:8" x14ac:dyDescent="0.2">
      <c r="A47" s="55"/>
      <c r="B47" s="8" t="s">
        <v>8</v>
      </c>
      <c r="C47" s="9">
        <v>20</v>
      </c>
      <c r="D47" s="9">
        <v>15</v>
      </c>
      <c r="E47" s="9">
        <v>42</v>
      </c>
      <c r="F47" s="9">
        <v>14</v>
      </c>
      <c r="G47" s="9">
        <v>12</v>
      </c>
      <c r="H47" s="9">
        <v>11</v>
      </c>
    </row>
    <row r="48" spans="1:8" x14ac:dyDescent="0.2">
      <c r="A48" s="55"/>
      <c r="B48" s="11" t="s">
        <v>17</v>
      </c>
      <c r="C48" s="12">
        <f t="shared" ref="C48:F48" si="8">SUM(C43:C47)</f>
        <v>2040</v>
      </c>
      <c r="D48" s="12">
        <f t="shared" si="8"/>
        <v>2343</v>
      </c>
      <c r="E48" s="12">
        <f t="shared" si="8"/>
        <v>1925</v>
      </c>
      <c r="F48" s="12">
        <f t="shared" si="8"/>
        <v>2213</v>
      </c>
      <c r="G48" s="12">
        <f t="shared" ref="G48:H48" si="9">SUM(G43:G47)</f>
        <v>1496</v>
      </c>
      <c r="H48" s="12">
        <f t="shared" si="9"/>
        <v>1599</v>
      </c>
    </row>
    <row r="49" spans="1:8" ht="7.15" customHeight="1" x14ac:dyDescent="0.2">
      <c r="A49" s="14"/>
      <c r="B49" s="15"/>
      <c r="C49" s="16"/>
      <c r="D49" s="16"/>
      <c r="E49" s="16"/>
      <c r="F49" s="16"/>
      <c r="G49" s="16"/>
      <c r="H49" s="16"/>
    </row>
    <row r="50" spans="1:8" x14ac:dyDescent="0.2">
      <c r="A50" s="14"/>
      <c r="B50" s="17" t="s">
        <v>18</v>
      </c>
      <c r="C50" s="56">
        <f>D48/C48</f>
        <v>1.1485294117647058</v>
      </c>
      <c r="D50" s="57"/>
      <c r="E50" s="56">
        <f>F48/E48</f>
        <v>1.1496103896103895</v>
      </c>
      <c r="F50" s="57"/>
      <c r="G50" s="56">
        <f>H48/G48</f>
        <v>1.0688502673796791</v>
      </c>
      <c r="H50" s="57"/>
    </row>
    <row r="51" spans="1:8" ht="18" customHeight="1" x14ac:dyDescent="0.2">
      <c r="A51" s="53" t="s">
        <v>41</v>
      </c>
    </row>
    <row r="52" spans="1:8" x14ac:dyDescent="0.2">
      <c r="A52" s="54" t="s">
        <v>35</v>
      </c>
    </row>
  </sheetData>
  <mergeCells count="20">
    <mergeCell ref="G14:H14"/>
    <mergeCell ref="G23:H23"/>
    <mergeCell ref="G32:H32"/>
    <mergeCell ref="G41:H41"/>
    <mergeCell ref="G50:H50"/>
    <mergeCell ref="C23:D23"/>
    <mergeCell ref="E23:F23"/>
    <mergeCell ref="A7:A12"/>
    <mergeCell ref="C14:D14"/>
    <mergeCell ref="E14:F14"/>
    <mergeCell ref="A16:A21"/>
    <mergeCell ref="A43:A48"/>
    <mergeCell ref="C50:D50"/>
    <mergeCell ref="E50:F50"/>
    <mergeCell ref="A25:A30"/>
    <mergeCell ref="C32:D32"/>
    <mergeCell ref="E32:F32"/>
    <mergeCell ref="A34:A39"/>
    <mergeCell ref="C41:D41"/>
    <mergeCell ref="E41:F41"/>
  </mergeCells>
  <conditionalFormatting sqref="C14:D14">
    <cfRule type="cellIs" dxfId="39" priority="49" operator="greaterThan">
      <formula>1</formula>
    </cfRule>
    <cfRule type="cellIs" dxfId="38" priority="50" operator="lessThan">
      <formula>1</formula>
    </cfRule>
  </conditionalFormatting>
  <conditionalFormatting sqref="C23:D23">
    <cfRule type="cellIs" dxfId="37" priority="45" operator="greaterThan">
      <formula>1</formula>
    </cfRule>
    <cfRule type="cellIs" dxfId="36" priority="46" operator="lessThan">
      <formula>1</formula>
    </cfRule>
  </conditionalFormatting>
  <conditionalFormatting sqref="C32:D32">
    <cfRule type="cellIs" dxfId="35" priority="41" operator="greaterThan">
      <formula>1</formula>
    </cfRule>
    <cfRule type="cellIs" dxfId="34" priority="42" operator="lessThan">
      <formula>1</formula>
    </cfRule>
  </conditionalFormatting>
  <conditionalFormatting sqref="C41:D41">
    <cfRule type="cellIs" dxfId="33" priority="37" operator="greaterThan">
      <formula>1</formula>
    </cfRule>
    <cfRule type="cellIs" dxfId="32" priority="38" operator="lessThan">
      <formula>1</formula>
    </cfRule>
  </conditionalFormatting>
  <conditionalFormatting sqref="C50:D50">
    <cfRule type="cellIs" dxfId="31" priority="33" operator="greaterThan">
      <formula>1</formula>
    </cfRule>
    <cfRule type="cellIs" dxfId="30" priority="34" operator="lessThan">
      <formula>1</formula>
    </cfRule>
  </conditionalFormatting>
  <conditionalFormatting sqref="E14:F14">
    <cfRule type="cellIs" dxfId="29" priority="23" operator="greaterThan">
      <formula>1</formula>
    </cfRule>
    <cfRule type="cellIs" dxfId="28" priority="24" operator="lessThan">
      <formula>1</formula>
    </cfRule>
  </conditionalFormatting>
  <conditionalFormatting sqref="E23:F23">
    <cfRule type="cellIs" dxfId="27" priority="21" operator="greaterThan">
      <formula>1</formula>
    </cfRule>
    <cfRule type="cellIs" dxfId="26" priority="22" operator="lessThan">
      <formula>1</formula>
    </cfRule>
  </conditionalFormatting>
  <conditionalFormatting sqref="E32:F32">
    <cfRule type="cellIs" dxfId="25" priority="19" operator="greaterThan">
      <formula>1</formula>
    </cfRule>
    <cfRule type="cellIs" dxfId="24" priority="20" operator="lessThan">
      <formula>1</formula>
    </cfRule>
  </conditionalFormatting>
  <conditionalFormatting sqref="E41:F41">
    <cfRule type="cellIs" dxfId="23" priority="17" operator="greaterThan">
      <formula>1</formula>
    </cfRule>
    <cfRule type="cellIs" dxfId="22" priority="18" operator="lessThan">
      <formula>1</formula>
    </cfRule>
  </conditionalFormatting>
  <conditionalFormatting sqref="E50:F50">
    <cfRule type="cellIs" dxfId="21" priority="15" operator="greaterThan">
      <formula>1</formula>
    </cfRule>
    <cfRule type="cellIs" dxfId="20" priority="16" operator="lessThan">
      <formula>1</formula>
    </cfRule>
  </conditionalFormatting>
  <conditionalFormatting sqref="G14:H14">
    <cfRule type="cellIs" dxfId="19" priority="9" operator="greaterThan">
      <formula>1</formula>
    </cfRule>
    <cfRule type="cellIs" dxfId="18" priority="10" operator="lessThan">
      <formula>1</formula>
    </cfRule>
  </conditionalFormatting>
  <conditionalFormatting sqref="G23:H23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G32:H32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G41:H41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G50:H50">
    <cfRule type="cellIs" dxfId="11" priority="1" operator="greaterThan">
      <formula>1</formula>
    </cfRule>
    <cfRule type="cellIs" dxfId="1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zoomScaleNormal="100" workbookViewId="0">
      <selection activeCell="H22" sqref="H22"/>
    </sheetView>
  </sheetViews>
  <sheetFormatPr defaultColWidth="9.140625" defaultRowHeight="12.75" x14ac:dyDescent="0.2"/>
  <cols>
    <col min="1" max="1" width="24.42578125" style="18" customWidth="1"/>
    <col min="2" max="2" width="40.28515625" style="2" customWidth="1"/>
    <col min="3" max="3" width="12.140625" style="2" customWidth="1"/>
    <col min="4" max="4" width="12" style="2" customWidth="1"/>
    <col min="5" max="5" width="3" style="20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21</v>
      </c>
    </row>
    <row r="3" spans="1:6" x14ac:dyDescent="0.2">
      <c r="A3" s="4" t="s">
        <v>2</v>
      </c>
      <c r="B3" s="5"/>
      <c r="E3" s="2"/>
    </row>
    <row r="4" spans="1:6" x14ac:dyDescent="0.2">
      <c r="A4" s="38" t="s">
        <v>39</v>
      </c>
      <c r="B4" s="5"/>
      <c r="E4" s="2"/>
    </row>
    <row r="5" spans="1:6" s="5" customFormat="1" x14ac:dyDescent="0.2">
      <c r="A5" s="4"/>
      <c r="E5" s="21"/>
    </row>
    <row r="6" spans="1:6" ht="44.25" customHeight="1" x14ac:dyDescent="0.2">
      <c r="A6" s="6" t="s">
        <v>3</v>
      </c>
      <c r="B6" s="6" t="s">
        <v>12</v>
      </c>
      <c r="C6" s="22" t="s">
        <v>38</v>
      </c>
      <c r="D6" s="22" t="s">
        <v>40</v>
      </c>
      <c r="E6" s="23"/>
      <c r="F6" s="33" t="s">
        <v>27</v>
      </c>
    </row>
    <row r="7" spans="1:6" s="29" customFormat="1" ht="27" customHeight="1" x14ac:dyDescent="0.2">
      <c r="A7" s="24" t="s">
        <v>22</v>
      </c>
      <c r="B7" s="25" t="s">
        <v>17</v>
      </c>
      <c r="C7" s="26">
        <v>5317</v>
      </c>
      <c r="D7" s="26">
        <v>4738</v>
      </c>
      <c r="E7" s="27"/>
      <c r="F7" s="28">
        <f>(D7-C7)/C7</f>
        <v>-0.10889599398156856</v>
      </c>
    </row>
    <row r="8" spans="1:6" ht="14.45" customHeight="1" x14ac:dyDescent="0.2">
      <c r="A8" s="30"/>
      <c r="B8" s="15"/>
      <c r="C8" s="31"/>
      <c r="D8" s="31"/>
      <c r="E8" s="31"/>
      <c r="F8" s="32"/>
    </row>
    <row r="9" spans="1:6" ht="27" customHeight="1" x14ac:dyDescent="0.2">
      <c r="A9" s="24" t="s">
        <v>23</v>
      </c>
      <c r="B9" s="25" t="s">
        <v>17</v>
      </c>
      <c r="C9" s="26">
        <v>1746</v>
      </c>
      <c r="D9" s="26">
        <v>1814</v>
      </c>
      <c r="E9" s="27"/>
      <c r="F9" s="28">
        <f>(D9-C9)/C9</f>
        <v>3.8946162657502864E-2</v>
      </c>
    </row>
    <row r="10" spans="1:6" x14ac:dyDescent="0.2">
      <c r="C10" s="19"/>
      <c r="D10" s="19"/>
      <c r="E10" s="16"/>
      <c r="F10" s="19"/>
    </row>
    <row r="11" spans="1:6" s="29" customFormat="1" ht="27" customHeight="1" x14ac:dyDescent="0.2">
      <c r="A11" s="24" t="s">
        <v>24</v>
      </c>
      <c r="B11" s="25" t="s">
        <v>17</v>
      </c>
      <c r="C11" s="26">
        <v>1413</v>
      </c>
      <c r="D11" s="26">
        <v>1503</v>
      </c>
      <c r="E11" s="27"/>
      <c r="F11" s="28">
        <f>(D11-C11)/C11</f>
        <v>6.3694267515923567E-2</v>
      </c>
    </row>
    <row r="12" spans="1:6" x14ac:dyDescent="0.2">
      <c r="C12" s="19"/>
      <c r="D12" s="19"/>
      <c r="E12" s="16"/>
    </row>
    <row r="13" spans="1:6" s="29" customFormat="1" ht="27" customHeight="1" x14ac:dyDescent="0.2">
      <c r="A13" s="24" t="s">
        <v>26</v>
      </c>
      <c r="B13" s="25" t="s">
        <v>17</v>
      </c>
      <c r="C13" s="26">
        <v>2108</v>
      </c>
      <c r="D13" s="26">
        <v>1721</v>
      </c>
      <c r="E13" s="27"/>
      <c r="F13" s="28">
        <f>(D13-C13)/C13</f>
        <v>-0.18358633776091082</v>
      </c>
    </row>
    <row r="14" spans="1:6" x14ac:dyDescent="0.2">
      <c r="C14" s="19"/>
      <c r="D14" s="19"/>
      <c r="E14" s="16"/>
    </row>
    <row r="15" spans="1:6" s="29" customFormat="1" ht="27" customHeight="1" x14ac:dyDescent="0.2">
      <c r="A15" s="24" t="s">
        <v>25</v>
      </c>
      <c r="B15" s="25" t="s">
        <v>17</v>
      </c>
      <c r="C15" s="26">
        <v>1906</v>
      </c>
      <c r="D15" s="26">
        <v>1637</v>
      </c>
      <c r="E15" s="27"/>
      <c r="F15" s="28">
        <f>(D15-C15)/C15</f>
        <v>-0.14113326337880377</v>
      </c>
    </row>
    <row r="16" spans="1:6" x14ac:dyDescent="0.2">
      <c r="C16" s="19"/>
      <c r="D16" s="19"/>
      <c r="E16" s="16"/>
    </row>
    <row r="17" spans="1:1" x14ac:dyDescent="0.2">
      <c r="A17" s="53" t="s">
        <v>41</v>
      </c>
    </row>
    <row r="18" spans="1:1" x14ac:dyDescent="0.2">
      <c r="A18" s="54" t="s">
        <v>35</v>
      </c>
    </row>
  </sheetData>
  <conditionalFormatting sqref="F7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F9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F11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F13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F15">
    <cfRule type="cellIs" dxfId="1" priority="3" operator="lessThan">
      <formula>0</formula>
    </cfRule>
    <cfRule type="cellIs" dxfId="0" priority="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workbookViewId="0">
      <selection activeCell="Q26" sqref="Q26"/>
    </sheetView>
  </sheetViews>
  <sheetFormatPr defaultColWidth="9.140625" defaultRowHeight="12.75" x14ac:dyDescent="0.2"/>
  <cols>
    <col min="1" max="1" width="15.28515625" style="50" customWidth="1"/>
    <col min="2" max="2" width="40.140625" style="36" customWidth="1"/>
    <col min="3" max="3" width="11" style="36" customWidth="1"/>
    <col min="4" max="5" width="9.140625" style="36"/>
    <col min="6" max="6" width="10.5703125" style="36" customWidth="1"/>
    <col min="7" max="12" width="9.140625" style="36"/>
    <col min="13" max="13" width="11.5703125" style="36" customWidth="1"/>
    <col min="14" max="14" width="10.7109375" style="36" bestFit="1" customWidth="1"/>
    <col min="15" max="16384" width="9.140625" style="36"/>
  </cols>
  <sheetData>
    <row r="1" spans="1:15" ht="15.75" x14ac:dyDescent="0.25">
      <c r="A1" s="35" t="s">
        <v>0</v>
      </c>
    </row>
    <row r="2" spans="1:15" ht="15" x14ac:dyDescent="0.25">
      <c r="A2" s="37" t="s">
        <v>1</v>
      </c>
    </row>
    <row r="3" spans="1:15" x14ac:dyDescent="0.2">
      <c r="A3" s="38" t="s">
        <v>2</v>
      </c>
      <c r="B3" s="39"/>
    </row>
    <row r="4" spans="1:15" x14ac:dyDescent="0.2">
      <c r="A4" s="38" t="s">
        <v>39</v>
      </c>
      <c r="B4" s="39"/>
    </row>
    <row r="6" spans="1:15" x14ac:dyDescent="0.2">
      <c r="A6" s="40" t="s">
        <v>3</v>
      </c>
      <c r="B6" s="40" t="s">
        <v>12</v>
      </c>
      <c r="C6" s="41" t="s">
        <v>28</v>
      </c>
      <c r="D6" s="41">
        <v>2007</v>
      </c>
      <c r="E6" s="41">
        <v>2008</v>
      </c>
      <c r="F6" s="41">
        <v>2009</v>
      </c>
      <c r="G6" s="41">
        <v>2010</v>
      </c>
      <c r="H6" s="41">
        <v>2011</v>
      </c>
      <c r="I6" s="41">
        <v>2012</v>
      </c>
      <c r="J6" s="41">
        <v>2013</v>
      </c>
      <c r="K6" s="41">
        <v>2014</v>
      </c>
      <c r="L6" s="41">
        <v>2015</v>
      </c>
      <c r="M6" s="41">
        <v>2016</v>
      </c>
      <c r="N6" s="42">
        <v>43008</v>
      </c>
      <c r="O6" s="42" t="s">
        <v>29</v>
      </c>
    </row>
    <row r="7" spans="1:15" ht="12.75" customHeight="1" x14ac:dyDescent="0.2">
      <c r="A7" s="58" t="s">
        <v>30</v>
      </c>
      <c r="B7" s="43" t="s">
        <v>4</v>
      </c>
      <c r="C7" s="44">
        <v>86</v>
      </c>
      <c r="D7" s="44">
        <v>24</v>
      </c>
      <c r="E7" s="44">
        <v>14</v>
      </c>
      <c r="F7" s="44">
        <v>8</v>
      </c>
      <c r="G7" s="44">
        <v>3</v>
      </c>
      <c r="H7" s="44">
        <v>3</v>
      </c>
      <c r="I7" s="44">
        <v>14</v>
      </c>
      <c r="J7" s="44">
        <v>44</v>
      </c>
      <c r="K7" s="44">
        <v>59</v>
      </c>
      <c r="L7" s="44">
        <v>36</v>
      </c>
      <c r="M7" s="44">
        <v>132</v>
      </c>
      <c r="N7" s="44">
        <v>648</v>
      </c>
      <c r="O7" s="44">
        <v>1071</v>
      </c>
    </row>
    <row r="8" spans="1:15" x14ac:dyDescent="0.2">
      <c r="A8" s="59"/>
      <c r="B8" s="43" t="s">
        <v>5</v>
      </c>
      <c r="C8" s="44">
        <v>53</v>
      </c>
      <c r="D8" s="44">
        <v>25</v>
      </c>
      <c r="E8" s="44">
        <v>40</v>
      </c>
      <c r="F8" s="44">
        <v>45</v>
      </c>
      <c r="G8" s="44">
        <v>69</v>
      </c>
      <c r="H8" s="44">
        <v>116</v>
      </c>
      <c r="I8" s="44">
        <v>153</v>
      </c>
      <c r="J8" s="44">
        <v>193</v>
      </c>
      <c r="K8" s="44">
        <v>334</v>
      </c>
      <c r="L8" s="44">
        <v>468</v>
      </c>
      <c r="M8" s="44">
        <v>559</v>
      </c>
      <c r="N8" s="44">
        <v>637</v>
      </c>
      <c r="O8" s="44">
        <v>2692</v>
      </c>
    </row>
    <row r="9" spans="1:15" x14ac:dyDescent="0.2">
      <c r="A9" s="59"/>
      <c r="B9" s="43" t="s">
        <v>6</v>
      </c>
      <c r="C9" s="44"/>
      <c r="D9" s="44"/>
      <c r="E9" s="44"/>
      <c r="F9" s="44"/>
      <c r="G9" s="44"/>
      <c r="H9" s="44"/>
      <c r="I9" s="44"/>
      <c r="J9" s="44"/>
      <c r="K9" s="44">
        <v>1</v>
      </c>
      <c r="L9" s="44">
        <v>2</v>
      </c>
      <c r="M9" s="44">
        <v>5</v>
      </c>
      <c r="N9" s="44">
        <v>86</v>
      </c>
      <c r="O9" s="44">
        <v>94</v>
      </c>
    </row>
    <row r="10" spans="1:15" x14ac:dyDescent="0.2">
      <c r="A10" s="59"/>
      <c r="B10" s="43" t="s">
        <v>7</v>
      </c>
      <c r="C10" s="44">
        <v>71</v>
      </c>
      <c r="D10" s="44">
        <v>8</v>
      </c>
      <c r="E10" s="44">
        <v>13</v>
      </c>
      <c r="F10" s="44">
        <v>22</v>
      </c>
      <c r="G10" s="44">
        <v>33</v>
      </c>
      <c r="H10" s="44">
        <v>52</v>
      </c>
      <c r="I10" s="44">
        <v>57</v>
      </c>
      <c r="J10" s="44">
        <v>82</v>
      </c>
      <c r="K10" s="44">
        <v>131</v>
      </c>
      <c r="L10" s="44">
        <v>132</v>
      </c>
      <c r="M10" s="44">
        <v>127</v>
      </c>
      <c r="N10" s="44">
        <v>90</v>
      </c>
      <c r="O10" s="44">
        <v>818</v>
      </c>
    </row>
    <row r="11" spans="1:15" x14ac:dyDescent="0.2">
      <c r="A11" s="59"/>
      <c r="B11" s="43" t="s">
        <v>8</v>
      </c>
      <c r="C11" s="44"/>
      <c r="D11" s="45"/>
      <c r="E11" s="45">
        <v>2</v>
      </c>
      <c r="F11" s="44">
        <v>10</v>
      </c>
      <c r="G11" s="44">
        <v>5</v>
      </c>
      <c r="H11" s="44">
        <v>6</v>
      </c>
      <c r="I11" s="44">
        <v>5</v>
      </c>
      <c r="J11" s="44">
        <v>9</v>
      </c>
      <c r="K11" s="44">
        <v>9</v>
      </c>
      <c r="L11" s="44">
        <v>6</v>
      </c>
      <c r="M11" s="44">
        <v>5</v>
      </c>
      <c r="N11" s="44">
        <v>6</v>
      </c>
      <c r="O11" s="44">
        <v>63</v>
      </c>
    </row>
    <row r="12" spans="1:15" x14ac:dyDescent="0.2">
      <c r="A12" s="59"/>
      <c r="B12" s="46" t="s">
        <v>9</v>
      </c>
      <c r="C12" s="47">
        <v>210</v>
      </c>
      <c r="D12" s="47">
        <v>57</v>
      </c>
      <c r="E12" s="47">
        <v>69</v>
      </c>
      <c r="F12" s="47">
        <v>85</v>
      </c>
      <c r="G12" s="47">
        <v>110</v>
      </c>
      <c r="H12" s="47">
        <v>177</v>
      </c>
      <c r="I12" s="47">
        <v>229</v>
      </c>
      <c r="J12" s="47">
        <v>328</v>
      </c>
      <c r="K12" s="47">
        <v>534</v>
      </c>
      <c r="L12" s="47">
        <v>644</v>
      </c>
      <c r="M12" s="47">
        <v>828</v>
      </c>
      <c r="N12" s="52">
        <v>1467</v>
      </c>
      <c r="O12" s="52">
        <v>4738</v>
      </c>
    </row>
    <row r="13" spans="1:15" x14ac:dyDescent="0.2">
      <c r="A13" s="60"/>
      <c r="B13" s="48" t="s">
        <v>10</v>
      </c>
      <c r="C13" s="49">
        <v>4.4322498944702401E-2</v>
      </c>
      <c r="D13" s="49">
        <v>1.2030392570704899E-2</v>
      </c>
      <c r="E13" s="49">
        <v>1.45631067961165E-2</v>
      </c>
      <c r="F13" s="49">
        <v>1.7940059096665299E-2</v>
      </c>
      <c r="G13" s="49">
        <v>2.32165470662727E-2</v>
      </c>
      <c r="H13" s="49">
        <v>3.7357534824820599E-2</v>
      </c>
      <c r="I13" s="49">
        <v>4.8332629801604098E-2</v>
      </c>
      <c r="J13" s="49">
        <v>6.92275221612495E-2</v>
      </c>
      <c r="K13" s="49">
        <v>0.11270578303081499</v>
      </c>
      <c r="L13" s="49">
        <v>0.13592233009708701</v>
      </c>
      <c r="M13" s="49">
        <v>0.17475728155339801</v>
      </c>
      <c r="N13" s="49">
        <v>0.30962431405656399</v>
      </c>
      <c r="O13" s="49">
        <v>1</v>
      </c>
    </row>
    <row r="14" spans="1:15" x14ac:dyDescent="0.2">
      <c r="C14" s="51"/>
      <c r="D14" s="51"/>
      <c r="E14" s="51"/>
      <c r="F14" s="51"/>
      <c r="G14" s="51"/>
    </row>
    <row r="15" spans="1:15" ht="12.75" customHeight="1" x14ac:dyDescent="0.2">
      <c r="A15" s="58" t="s">
        <v>31</v>
      </c>
      <c r="B15" s="43" t="s">
        <v>4</v>
      </c>
      <c r="C15" s="44">
        <v>1</v>
      </c>
      <c r="D15" s="44"/>
      <c r="E15" s="44">
        <v>3</v>
      </c>
      <c r="F15" s="44">
        <v>2</v>
      </c>
      <c r="G15" s="44">
        <v>3</v>
      </c>
      <c r="H15" s="44">
        <v>6</v>
      </c>
      <c r="I15" s="44">
        <v>4</v>
      </c>
      <c r="J15" s="44">
        <v>13</v>
      </c>
      <c r="K15" s="44">
        <v>18</v>
      </c>
      <c r="L15" s="44">
        <v>36</v>
      </c>
      <c r="M15" s="44">
        <v>107</v>
      </c>
      <c r="N15" s="44">
        <v>263</v>
      </c>
      <c r="O15" s="44">
        <v>456</v>
      </c>
    </row>
    <row r="16" spans="1:15" x14ac:dyDescent="0.2">
      <c r="A16" s="59"/>
      <c r="B16" s="43" t="s">
        <v>5</v>
      </c>
      <c r="C16" s="44">
        <v>21</v>
      </c>
      <c r="D16" s="44">
        <v>9</v>
      </c>
      <c r="E16" s="44">
        <v>10</v>
      </c>
      <c r="F16" s="44">
        <v>25</v>
      </c>
      <c r="G16" s="44">
        <v>48</v>
      </c>
      <c r="H16" s="44">
        <v>52</v>
      </c>
      <c r="I16" s="44">
        <v>69</v>
      </c>
      <c r="J16" s="44">
        <v>137</v>
      </c>
      <c r="K16" s="44">
        <v>120</v>
      </c>
      <c r="L16" s="44">
        <v>136</v>
      </c>
      <c r="M16" s="44">
        <v>198</v>
      </c>
      <c r="N16" s="44">
        <v>164</v>
      </c>
      <c r="O16" s="44">
        <v>989</v>
      </c>
    </row>
    <row r="17" spans="1:15" x14ac:dyDescent="0.2">
      <c r="A17" s="59"/>
      <c r="B17" s="43" t="s">
        <v>6</v>
      </c>
      <c r="C17" s="44"/>
      <c r="D17" s="44"/>
      <c r="E17" s="44"/>
      <c r="F17" s="44"/>
      <c r="G17" s="44">
        <v>1</v>
      </c>
      <c r="H17" s="44"/>
      <c r="I17" s="44"/>
      <c r="J17" s="44"/>
      <c r="K17" s="44">
        <v>1</v>
      </c>
      <c r="L17" s="44">
        <v>1</v>
      </c>
      <c r="M17" s="44">
        <v>3</v>
      </c>
      <c r="N17" s="44">
        <v>28</v>
      </c>
      <c r="O17" s="44">
        <v>34</v>
      </c>
    </row>
    <row r="18" spans="1:15" x14ac:dyDescent="0.2">
      <c r="A18" s="59"/>
      <c r="B18" s="43" t="s">
        <v>7</v>
      </c>
      <c r="C18" s="44">
        <v>135</v>
      </c>
      <c r="D18" s="44">
        <v>9</v>
      </c>
      <c r="E18" s="44">
        <v>4</v>
      </c>
      <c r="F18" s="44">
        <v>17</v>
      </c>
      <c r="G18" s="44">
        <v>23</v>
      </c>
      <c r="H18" s="44">
        <v>13</v>
      </c>
      <c r="I18" s="44">
        <v>19</v>
      </c>
      <c r="J18" s="44">
        <v>14</v>
      </c>
      <c r="K18" s="44">
        <v>25</v>
      </c>
      <c r="L18" s="44">
        <v>24</v>
      </c>
      <c r="M18" s="44">
        <v>21</v>
      </c>
      <c r="N18" s="44">
        <v>23</v>
      </c>
      <c r="O18" s="44">
        <v>327</v>
      </c>
    </row>
    <row r="19" spans="1:15" x14ac:dyDescent="0.2">
      <c r="A19" s="59"/>
      <c r="B19" s="43" t="s">
        <v>8</v>
      </c>
      <c r="C19" s="44"/>
      <c r="D19" s="45"/>
      <c r="E19" s="45"/>
      <c r="F19" s="44"/>
      <c r="G19" s="44"/>
      <c r="H19" s="44"/>
      <c r="I19" s="44"/>
      <c r="J19" s="44"/>
      <c r="K19" s="44"/>
      <c r="L19" s="44">
        <v>2</v>
      </c>
      <c r="M19" s="44">
        <v>2</v>
      </c>
      <c r="N19" s="44">
        <v>4</v>
      </c>
      <c r="O19" s="44">
        <v>8</v>
      </c>
    </row>
    <row r="20" spans="1:15" x14ac:dyDescent="0.2">
      <c r="A20" s="59"/>
      <c r="B20" s="46" t="s">
        <v>9</v>
      </c>
      <c r="C20" s="47">
        <v>157</v>
      </c>
      <c r="D20" s="47">
        <v>18</v>
      </c>
      <c r="E20" s="47">
        <v>17</v>
      </c>
      <c r="F20" s="47">
        <v>44</v>
      </c>
      <c r="G20" s="47">
        <v>75</v>
      </c>
      <c r="H20" s="47">
        <v>71</v>
      </c>
      <c r="I20" s="47">
        <v>92</v>
      </c>
      <c r="J20" s="47">
        <v>164</v>
      </c>
      <c r="K20" s="47">
        <v>164</v>
      </c>
      <c r="L20" s="47">
        <v>199</v>
      </c>
      <c r="M20" s="47">
        <v>331</v>
      </c>
      <c r="N20" s="52">
        <v>482</v>
      </c>
      <c r="O20" s="52">
        <v>1814</v>
      </c>
    </row>
    <row r="21" spans="1:15" x14ac:dyDescent="0.2">
      <c r="A21" s="60"/>
      <c r="B21" s="48" t="s">
        <v>10</v>
      </c>
      <c r="C21" s="49">
        <v>8.6549062844542501E-2</v>
      </c>
      <c r="D21" s="49">
        <v>9.9228224917309801E-3</v>
      </c>
      <c r="E21" s="49">
        <v>9.3715545755237006E-3</v>
      </c>
      <c r="F21" s="49">
        <v>2.42557883131202E-2</v>
      </c>
      <c r="G21" s="49">
        <v>4.1345093715545803E-2</v>
      </c>
      <c r="H21" s="49">
        <v>3.9140022050716698E-2</v>
      </c>
      <c r="I21" s="49">
        <v>5.0716648291069498E-2</v>
      </c>
      <c r="J21" s="49">
        <v>9.0407938257993398E-2</v>
      </c>
      <c r="K21" s="49">
        <v>9.0407938257993398E-2</v>
      </c>
      <c r="L21" s="49">
        <v>0.109702315325248</v>
      </c>
      <c r="M21" s="49">
        <v>0.182469680264609</v>
      </c>
      <c r="N21" s="49">
        <v>0.26571113561190701</v>
      </c>
      <c r="O21" s="49">
        <v>1</v>
      </c>
    </row>
    <row r="22" spans="1:15" x14ac:dyDescent="0.2">
      <c r="C22" s="51"/>
      <c r="D22" s="51"/>
      <c r="E22" s="51"/>
      <c r="F22" s="51"/>
      <c r="G22" s="51"/>
    </row>
    <row r="23" spans="1:15" ht="12.75" customHeight="1" x14ac:dyDescent="0.2">
      <c r="A23" s="58" t="s">
        <v>32</v>
      </c>
      <c r="B23" s="43" t="s">
        <v>4</v>
      </c>
      <c r="C23" s="44"/>
      <c r="D23" s="44"/>
      <c r="E23" s="44"/>
      <c r="F23" s="44"/>
      <c r="G23" s="44">
        <v>1</v>
      </c>
      <c r="H23" s="44"/>
      <c r="I23" s="44"/>
      <c r="J23" s="44"/>
      <c r="K23" s="44">
        <v>8</v>
      </c>
      <c r="L23" s="44">
        <v>21</v>
      </c>
      <c r="M23" s="44">
        <v>77</v>
      </c>
      <c r="N23" s="44">
        <v>338</v>
      </c>
      <c r="O23" s="44">
        <v>445</v>
      </c>
    </row>
    <row r="24" spans="1:15" x14ac:dyDescent="0.2">
      <c r="A24" s="59"/>
      <c r="B24" s="43" t="s">
        <v>5</v>
      </c>
      <c r="C24" s="44">
        <v>8</v>
      </c>
      <c r="D24" s="44">
        <v>3</v>
      </c>
      <c r="E24" s="44">
        <v>4</v>
      </c>
      <c r="F24" s="44">
        <v>4</v>
      </c>
      <c r="G24" s="44">
        <v>7</v>
      </c>
      <c r="H24" s="44">
        <v>20</v>
      </c>
      <c r="I24" s="44">
        <v>29</v>
      </c>
      <c r="J24" s="44">
        <v>44</v>
      </c>
      <c r="K24" s="44">
        <v>56</v>
      </c>
      <c r="L24" s="44">
        <v>80</v>
      </c>
      <c r="M24" s="44">
        <v>96</v>
      </c>
      <c r="N24" s="44">
        <v>108</v>
      </c>
      <c r="O24" s="44">
        <v>459</v>
      </c>
    </row>
    <row r="25" spans="1:15" x14ac:dyDescent="0.2">
      <c r="A25" s="59"/>
      <c r="B25" s="43" t="s">
        <v>6</v>
      </c>
      <c r="C25" s="44">
        <v>2</v>
      </c>
      <c r="D25" s="44"/>
      <c r="E25" s="44"/>
      <c r="F25" s="44">
        <v>1</v>
      </c>
      <c r="G25" s="44">
        <v>34</v>
      </c>
      <c r="H25" s="44">
        <v>33</v>
      </c>
      <c r="I25" s="44">
        <v>25</v>
      </c>
      <c r="J25" s="44">
        <v>11</v>
      </c>
      <c r="K25" s="44">
        <v>37</v>
      </c>
      <c r="L25" s="44">
        <v>21</v>
      </c>
      <c r="M25" s="44">
        <v>26</v>
      </c>
      <c r="N25" s="44">
        <v>51</v>
      </c>
      <c r="O25" s="44">
        <v>241</v>
      </c>
    </row>
    <row r="26" spans="1:15" x14ac:dyDescent="0.2">
      <c r="A26" s="59"/>
      <c r="B26" s="43" t="s">
        <v>7</v>
      </c>
      <c r="C26" s="44">
        <v>40</v>
      </c>
      <c r="D26" s="44">
        <v>3</v>
      </c>
      <c r="E26" s="44">
        <v>4</v>
      </c>
      <c r="F26" s="44">
        <v>8</v>
      </c>
      <c r="G26" s="44">
        <v>8</v>
      </c>
      <c r="H26" s="44">
        <v>19</v>
      </c>
      <c r="I26" s="44">
        <v>23</v>
      </c>
      <c r="J26" s="44">
        <v>22</v>
      </c>
      <c r="K26" s="44">
        <v>39</v>
      </c>
      <c r="L26" s="44">
        <v>36</v>
      </c>
      <c r="M26" s="44">
        <v>31</v>
      </c>
      <c r="N26" s="44">
        <v>29</v>
      </c>
      <c r="O26" s="44">
        <v>262</v>
      </c>
    </row>
    <row r="27" spans="1:15" x14ac:dyDescent="0.2">
      <c r="A27" s="59"/>
      <c r="B27" s="43" t="s">
        <v>8</v>
      </c>
      <c r="C27" s="44">
        <v>2</v>
      </c>
      <c r="D27" s="45"/>
      <c r="E27" s="45">
        <v>1</v>
      </c>
      <c r="F27" s="44"/>
      <c r="G27" s="44">
        <v>1</v>
      </c>
      <c r="H27" s="44">
        <v>6</v>
      </c>
      <c r="I27" s="44">
        <v>1</v>
      </c>
      <c r="J27" s="44">
        <v>1</v>
      </c>
      <c r="K27" s="44">
        <v>2</v>
      </c>
      <c r="L27" s="44">
        <v>19</v>
      </c>
      <c r="M27" s="44">
        <v>38</v>
      </c>
      <c r="N27" s="44">
        <v>25</v>
      </c>
      <c r="O27" s="44">
        <v>96</v>
      </c>
    </row>
    <row r="28" spans="1:15" x14ac:dyDescent="0.2">
      <c r="A28" s="59"/>
      <c r="B28" s="46" t="s">
        <v>9</v>
      </c>
      <c r="C28" s="47">
        <v>52</v>
      </c>
      <c r="D28" s="47">
        <v>6</v>
      </c>
      <c r="E28" s="47">
        <v>9</v>
      </c>
      <c r="F28" s="47">
        <v>13</v>
      </c>
      <c r="G28" s="47">
        <v>51</v>
      </c>
      <c r="H28" s="47">
        <v>78</v>
      </c>
      <c r="I28" s="47">
        <v>78</v>
      </c>
      <c r="J28" s="47">
        <v>78</v>
      </c>
      <c r="K28" s="47">
        <v>142</v>
      </c>
      <c r="L28" s="47">
        <v>177</v>
      </c>
      <c r="M28" s="47">
        <v>268</v>
      </c>
      <c r="N28" s="52">
        <v>551</v>
      </c>
      <c r="O28" s="52">
        <v>1503</v>
      </c>
    </row>
    <row r="29" spans="1:15" x14ac:dyDescent="0.2">
      <c r="A29" s="60"/>
      <c r="B29" s="48" t="s">
        <v>10</v>
      </c>
      <c r="C29" s="49">
        <v>3.4597471723220197E-2</v>
      </c>
      <c r="D29" s="49">
        <v>3.9920159680638702E-3</v>
      </c>
      <c r="E29" s="49">
        <v>5.9880239520958096E-3</v>
      </c>
      <c r="F29" s="49">
        <v>8.6493679308050596E-3</v>
      </c>
      <c r="G29" s="49">
        <v>3.3932135728542902E-2</v>
      </c>
      <c r="H29" s="49">
        <v>5.1896207584830302E-2</v>
      </c>
      <c r="I29" s="49">
        <v>5.1896207584830302E-2</v>
      </c>
      <c r="J29" s="49">
        <v>5.1896207584830302E-2</v>
      </c>
      <c r="K29" s="49">
        <v>9.4477711244178295E-2</v>
      </c>
      <c r="L29" s="49">
        <v>0.117764471057884</v>
      </c>
      <c r="M29" s="49">
        <v>0.17831004657352001</v>
      </c>
      <c r="N29" s="49">
        <v>0.36660013306719902</v>
      </c>
      <c r="O29" s="49">
        <v>1</v>
      </c>
    </row>
    <row r="30" spans="1:15" x14ac:dyDescent="0.2">
      <c r="C30" s="51"/>
      <c r="D30" s="51"/>
      <c r="E30" s="51"/>
      <c r="F30" s="51"/>
      <c r="G30" s="51"/>
    </row>
    <row r="31" spans="1:15" ht="12.75" customHeight="1" x14ac:dyDescent="0.2">
      <c r="A31" s="58" t="s">
        <v>33</v>
      </c>
      <c r="B31" s="43" t="s">
        <v>4</v>
      </c>
      <c r="C31" s="44">
        <v>1</v>
      </c>
      <c r="D31" s="44">
        <v>3</v>
      </c>
      <c r="E31" s="44">
        <v>3</v>
      </c>
      <c r="F31" s="44">
        <v>10</v>
      </c>
      <c r="G31" s="44">
        <v>31</v>
      </c>
      <c r="H31" s="44">
        <v>67</v>
      </c>
      <c r="I31" s="44">
        <v>42</v>
      </c>
      <c r="J31" s="44">
        <v>101</v>
      </c>
      <c r="K31" s="44">
        <v>84</v>
      </c>
      <c r="L31" s="44">
        <v>120</v>
      </c>
      <c r="M31" s="44">
        <v>167</v>
      </c>
      <c r="N31" s="44">
        <v>262</v>
      </c>
      <c r="O31" s="44">
        <v>891</v>
      </c>
    </row>
    <row r="32" spans="1:15" x14ac:dyDescent="0.2">
      <c r="A32" s="59"/>
      <c r="B32" s="43" t="s">
        <v>5</v>
      </c>
      <c r="C32" s="44">
        <v>13</v>
      </c>
      <c r="D32" s="44">
        <v>4</v>
      </c>
      <c r="E32" s="44">
        <v>2</v>
      </c>
      <c r="F32" s="44">
        <v>3</v>
      </c>
      <c r="G32" s="44">
        <v>9</v>
      </c>
      <c r="H32" s="44">
        <v>20</v>
      </c>
      <c r="I32" s="44">
        <v>24</v>
      </c>
      <c r="J32" s="44">
        <v>50</v>
      </c>
      <c r="K32" s="44">
        <v>46</v>
      </c>
      <c r="L32" s="44">
        <v>48</v>
      </c>
      <c r="M32" s="44">
        <v>103</v>
      </c>
      <c r="N32" s="44">
        <v>128</v>
      </c>
      <c r="O32" s="44">
        <v>450</v>
      </c>
    </row>
    <row r="33" spans="1:15" x14ac:dyDescent="0.2">
      <c r="A33" s="59"/>
      <c r="B33" s="43" t="s">
        <v>6</v>
      </c>
      <c r="C33" s="44">
        <v>1</v>
      </c>
      <c r="D33" s="44"/>
      <c r="E33" s="44"/>
      <c r="F33" s="44"/>
      <c r="G33" s="44"/>
      <c r="H33" s="44"/>
      <c r="I33" s="44"/>
      <c r="J33" s="44"/>
      <c r="K33" s="44"/>
      <c r="L33" s="44"/>
      <c r="M33" s="44">
        <v>5</v>
      </c>
      <c r="N33" s="44">
        <v>80</v>
      </c>
      <c r="O33" s="44">
        <v>86</v>
      </c>
    </row>
    <row r="34" spans="1:15" x14ac:dyDescent="0.2">
      <c r="A34" s="59"/>
      <c r="B34" s="43" t="s">
        <v>7</v>
      </c>
      <c r="C34" s="44">
        <v>43</v>
      </c>
      <c r="D34" s="44">
        <v>8</v>
      </c>
      <c r="E34" s="44">
        <v>5</v>
      </c>
      <c r="F34" s="44">
        <v>10</v>
      </c>
      <c r="G34" s="44">
        <v>12</v>
      </c>
      <c r="H34" s="44">
        <v>24</v>
      </c>
      <c r="I34" s="44">
        <v>9</v>
      </c>
      <c r="J34" s="44">
        <v>23</v>
      </c>
      <c r="K34" s="44">
        <v>35</v>
      </c>
      <c r="L34" s="44">
        <v>18</v>
      </c>
      <c r="M34" s="44">
        <v>45</v>
      </c>
      <c r="N34" s="44">
        <v>49</v>
      </c>
      <c r="O34" s="44">
        <v>281</v>
      </c>
    </row>
    <row r="35" spans="1:15" x14ac:dyDescent="0.2">
      <c r="A35" s="59"/>
      <c r="B35" s="43" t="s">
        <v>8</v>
      </c>
      <c r="C35" s="44"/>
      <c r="D35" s="45"/>
      <c r="E35" s="45"/>
      <c r="F35" s="44"/>
      <c r="G35" s="44"/>
      <c r="H35" s="44"/>
      <c r="I35" s="44">
        <v>2</v>
      </c>
      <c r="J35" s="44">
        <v>1</v>
      </c>
      <c r="K35" s="44">
        <v>2</v>
      </c>
      <c r="L35" s="44"/>
      <c r="M35" s="44">
        <v>4</v>
      </c>
      <c r="N35" s="44">
        <v>4</v>
      </c>
      <c r="O35" s="44">
        <v>13</v>
      </c>
    </row>
    <row r="36" spans="1:15" x14ac:dyDescent="0.2">
      <c r="A36" s="59"/>
      <c r="B36" s="46" t="s">
        <v>9</v>
      </c>
      <c r="C36" s="47">
        <v>58</v>
      </c>
      <c r="D36" s="47">
        <v>15</v>
      </c>
      <c r="E36" s="47">
        <v>10</v>
      </c>
      <c r="F36" s="47">
        <v>23</v>
      </c>
      <c r="G36" s="47">
        <v>52</v>
      </c>
      <c r="H36" s="47">
        <v>111</v>
      </c>
      <c r="I36" s="47">
        <v>77</v>
      </c>
      <c r="J36" s="47">
        <v>175</v>
      </c>
      <c r="K36" s="47">
        <v>167</v>
      </c>
      <c r="L36" s="47">
        <v>186</v>
      </c>
      <c r="M36" s="47">
        <v>324</v>
      </c>
      <c r="N36" s="52">
        <v>523</v>
      </c>
      <c r="O36" s="52">
        <v>1721</v>
      </c>
    </row>
    <row r="37" spans="1:15" x14ac:dyDescent="0.2">
      <c r="A37" s="60"/>
      <c r="B37" s="48" t="s">
        <v>10</v>
      </c>
      <c r="C37" s="49">
        <v>3.37013364323068E-2</v>
      </c>
      <c r="D37" s="49">
        <v>8.7158628704241698E-3</v>
      </c>
      <c r="E37" s="49">
        <v>5.8105752469494497E-3</v>
      </c>
      <c r="F37" s="49">
        <v>1.3364323067983699E-2</v>
      </c>
      <c r="G37" s="49">
        <v>3.0214991284137099E-2</v>
      </c>
      <c r="H37" s="49">
        <v>6.4497385241138905E-2</v>
      </c>
      <c r="I37" s="49">
        <v>4.4741429401510699E-2</v>
      </c>
      <c r="J37" s="49">
        <v>0.101685066821615</v>
      </c>
      <c r="K37" s="49">
        <v>9.7036606624055805E-2</v>
      </c>
      <c r="L37" s="49">
        <v>0.10807669959325999</v>
      </c>
      <c r="M37" s="49">
        <v>0.188262638001162</v>
      </c>
      <c r="N37" s="49">
        <v>0.30389308541545601</v>
      </c>
      <c r="O37" s="49">
        <v>1</v>
      </c>
    </row>
    <row r="38" spans="1:15" x14ac:dyDescent="0.2">
      <c r="C38" s="51"/>
      <c r="D38" s="51"/>
      <c r="E38" s="51"/>
      <c r="F38" s="51"/>
      <c r="G38" s="51"/>
    </row>
    <row r="39" spans="1:15" ht="12.75" customHeight="1" x14ac:dyDescent="0.2">
      <c r="A39" s="58" t="s">
        <v>34</v>
      </c>
      <c r="B39" s="43" t="s">
        <v>4</v>
      </c>
      <c r="C39" s="44"/>
      <c r="D39" s="44"/>
      <c r="E39" s="44">
        <v>4</v>
      </c>
      <c r="F39" s="44"/>
      <c r="G39" s="44"/>
      <c r="H39" s="44"/>
      <c r="I39" s="44">
        <v>6</v>
      </c>
      <c r="J39" s="44">
        <v>3</v>
      </c>
      <c r="K39" s="44">
        <v>5</v>
      </c>
      <c r="L39" s="44">
        <v>10</v>
      </c>
      <c r="M39" s="44">
        <v>36</v>
      </c>
      <c r="N39" s="44">
        <v>252</v>
      </c>
      <c r="O39" s="44">
        <v>316</v>
      </c>
    </row>
    <row r="40" spans="1:15" x14ac:dyDescent="0.2">
      <c r="A40" s="59"/>
      <c r="B40" s="43" t="s">
        <v>5</v>
      </c>
      <c r="C40" s="44">
        <v>9</v>
      </c>
      <c r="D40" s="44">
        <v>1</v>
      </c>
      <c r="E40" s="44">
        <v>1</v>
      </c>
      <c r="F40" s="44">
        <v>6</v>
      </c>
      <c r="G40" s="44">
        <v>9</v>
      </c>
      <c r="H40" s="44">
        <v>13</v>
      </c>
      <c r="I40" s="44">
        <v>24</v>
      </c>
      <c r="J40" s="44">
        <v>40</v>
      </c>
      <c r="K40" s="44">
        <v>80</v>
      </c>
      <c r="L40" s="44">
        <v>142</v>
      </c>
      <c r="M40" s="44">
        <v>204</v>
      </c>
      <c r="N40" s="44">
        <v>234</v>
      </c>
      <c r="O40" s="44">
        <v>763</v>
      </c>
    </row>
    <row r="41" spans="1:15" x14ac:dyDescent="0.2">
      <c r="A41" s="59"/>
      <c r="B41" s="43" t="s">
        <v>6</v>
      </c>
      <c r="C41" s="44">
        <v>1</v>
      </c>
      <c r="D41" s="44"/>
      <c r="E41" s="44"/>
      <c r="F41" s="44"/>
      <c r="G41" s="44">
        <v>6</v>
      </c>
      <c r="H41" s="44">
        <v>1</v>
      </c>
      <c r="I41" s="44">
        <v>9</v>
      </c>
      <c r="J41" s="44">
        <v>4</v>
      </c>
      <c r="K41" s="44"/>
      <c r="L41" s="44"/>
      <c r="M41" s="44">
        <v>5</v>
      </c>
      <c r="N41" s="44">
        <v>37</v>
      </c>
      <c r="O41" s="44">
        <v>63</v>
      </c>
    </row>
    <row r="42" spans="1:15" x14ac:dyDescent="0.2">
      <c r="A42" s="59"/>
      <c r="B42" s="43" t="s">
        <v>7</v>
      </c>
      <c r="C42" s="44">
        <v>99</v>
      </c>
      <c r="D42" s="44">
        <v>14</v>
      </c>
      <c r="E42" s="44">
        <v>5</v>
      </c>
      <c r="F42" s="44">
        <v>6</v>
      </c>
      <c r="G42" s="44">
        <v>10</v>
      </c>
      <c r="H42" s="44">
        <v>24</v>
      </c>
      <c r="I42" s="44">
        <v>35</v>
      </c>
      <c r="J42" s="44">
        <v>39</v>
      </c>
      <c r="K42" s="44">
        <v>65</v>
      </c>
      <c r="L42" s="44">
        <v>54</v>
      </c>
      <c r="M42" s="44">
        <v>58</v>
      </c>
      <c r="N42" s="44">
        <v>28</v>
      </c>
      <c r="O42" s="44">
        <v>437</v>
      </c>
    </row>
    <row r="43" spans="1:15" x14ac:dyDescent="0.2">
      <c r="A43" s="59"/>
      <c r="B43" s="43" t="s">
        <v>8</v>
      </c>
      <c r="C43" s="44">
        <v>1</v>
      </c>
      <c r="D43" s="45"/>
      <c r="E43" s="45">
        <v>1</v>
      </c>
      <c r="F43" s="44">
        <v>2</v>
      </c>
      <c r="G43" s="44"/>
      <c r="H43" s="44"/>
      <c r="I43" s="44">
        <v>8</v>
      </c>
      <c r="J43" s="44">
        <v>2</v>
      </c>
      <c r="K43" s="44">
        <v>1</v>
      </c>
      <c r="L43" s="44">
        <v>5</v>
      </c>
      <c r="M43" s="44">
        <v>29</v>
      </c>
      <c r="N43" s="44">
        <v>9</v>
      </c>
      <c r="O43" s="44">
        <v>58</v>
      </c>
    </row>
    <row r="44" spans="1:15" x14ac:dyDescent="0.2">
      <c r="A44" s="59"/>
      <c r="B44" s="46" t="s">
        <v>9</v>
      </c>
      <c r="C44" s="47">
        <v>110</v>
      </c>
      <c r="D44" s="47">
        <v>15</v>
      </c>
      <c r="E44" s="47">
        <v>11</v>
      </c>
      <c r="F44" s="47">
        <v>14</v>
      </c>
      <c r="G44" s="47">
        <v>25</v>
      </c>
      <c r="H44" s="47">
        <v>38</v>
      </c>
      <c r="I44" s="47">
        <v>82</v>
      </c>
      <c r="J44" s="47">
        <v>88</v>
      </c>
      <c r="K44" s="47">
        <v>151</v>
      </c>
      <c r="L44" s="47">
        <v>211</v>
      </c>
      <c r="M44" s="47">
        <v>332</v>
      </c>
      <c r="N44" s="52">
        <v>560</v>
      </c>
      <c r="O44" s="52">
        <v>1637</v>
      </c>
    </row>
    <row r="45" spans="1:15" x14ac:dyDescent="0.2">
      <c r="A45" s="60"/>
      <c r="B45" s="48" t="s">
        <v>10</v>
      </c>
      <c r="C45" s="49">
        <v>6.71960904092853E-2</v>
      </c>
      <c r="D45" s="49">
        <v>9.1631032376298105E-3</v>
      </c>
      <c r="E45" s="49">
        <v>6.7196090409285302E-3</v>
      </c>
      <c r="F45" s="49">
        <v>8.5522296884544893E-3</v>
      </c>
      <c r="G45" s="49">
        <v>1.5271838729383E-2</v>
      </c>
      <c r="H45" s="49">
        <v>2.3213194868662201E-2</v>
      </c>
      <c r="I45" s="49">
        <v>5.0091631032376301E-2</v>
      </c>
      <c r="J45" s="49">
        <v>5.37568723274282E-2</v>
      </c>
      <c r="K45" s="49">
        <v>9.2241905925473405E-2</v>
      </c>
      <c r="L45" s="49">
        <v>0.12889431887599301</v>
      </c>
      <c r="M45" s="49">
        <v>0.20281001832620599</v>
      </c>
      <c r="N45" s="49">
        <v>0.34208918753818002</v>
      </c>
      <c r="O45" s="49">
        <v>1</v>
      </c>
    </row>
    <row r="47" spans="1:15" x14ac:dyDescent="0.2">
      <c r="A47" s="53" t="s">
        <v>41</v>
      </c>
    </row>
    <row r="48" spans="1:15" x14ac:dyDescent="0.2">
      <c r="A48" s="54" t="s">
        <v>35</v>
      </c>
    </row>
  </sheetData>
  <mergeCells count="5">
    <mergeCell ref="A7:A13"/>
    <mergeCell ref="A15:A21"/>
    <mergeCell ref="A23:A29"/>
    <mergeCell ref="A31:A37"/>
    <mergeCell ref="A39:A4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A5BFC8-CB5E-401F-B34A-B83153101DB6}"/>
</file>

<file path=customXml/itemProps2.xml><?xml version="1.0" encoding="utf-8"?>
<ds:datastoreItem xmlns:ds="http://schemas.openxmlformats.org/officeDocument/2006/customXml" ds:itemID="{DF472EB8-D32F-4750-ACE1-35CAC855C4CE}"/>
</file>

<file path=customXml/itemProps3.xml><?xml version="1.0" encoding="utf-8"?>
<ds:datastoreItem xmlns:ds="http://schemas.openxmlformats.org/officeDocument/2006/customXml" ds:itemID="{D0D7F184-BC6C-4674-897F-CE4BA85F23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2016-09-26T12:46:51Z</cp:lastPrinted>
  <dcterms:created xsi:type="dcterms:W3CDTF">2016-09-16T08:32:22Z</dcterms:created>
  <dcterms:modified xsi:type="dcterms:W3CDTF">2017-11-13T09:28:30Z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