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5200" windowHeight="12000" activeTab="2"/>
  </bookViews>
  <sheets>
    <sheet name="Flussi" sheetId="6" r:id="rId1"/>
    <sheet name="Variazione pendenti" sheetId="7" r:id="rId2"/>
    <sheet name="Stratigrafia pendenti" sheetId="1" r:id="rId3"/>
  </sheets>
  <definedNames>
    <definedName name="_xlnm._FilterDatabase" localSheetId="0" hidden="1">Flussi!$A$6:$E$10</definedName>
    <definedName name="_xlnm._FilterDatabase" localSheetId="1" hidden="1">'Variazione pendenti'!$A$6:$F$6</definedName>
    <definedName name="_xlnm.Print_Area" localSheetId="0">Flussi!$A$1:$H$60</definedName>
    <definedName name="_xlnm.Print_Area" localSheetId="2">'Stratigrafia pendenti'!$A$1:$O$37</definedName>
    <definedName name="_xlnm.Print_Area" localSheetId="1">'Variazione pendenti'!$A$1:$G$21</definedName>
    <definedName name="_xlnm.Print_Titles" localSheetId="0">Flussi!$6:$6</definedName>
    <definedName name="_xlnm.Print_Titles" localSheetId="2">'Stratigrafia pendenti'!$6:$6</definedName>
  </definedNames>
  <calcPr calcId="162913"/>
</workbook>
</file>

<file path=xl/calcChain.xml><?xml version="1.0" encoding="utf-8"?>
<calcChain xmlns="http://schemas.openxmlformats.org/spreadsheetml/2006/main">
  <c r="G59" i="6" l="1"/>
  <c r="E59" i="6"/>
  <c r="C59" i="6"/>
  <c r="G50" i="6"/>
  <c r="E50" i="6"/>
  <c r="C50" i="6"/>
  <c r="F17" i="7"/>
  <c r="F15" i="7"/>
  <c r="F13" i="7" l="1"/>
  <c r="G31" i="6" l="1"/>
  <c r="E31" i="6"/>
  <c r="C31" i="6"/>
  <c r="G22" i="6"/>
  <c r="E22" i="6"/>
  <c r="C22" i="6"/>
  <c r="F11" i="7" l="1"/>
  <c r="F9" i="7"/>
  <c r="F7" i="7"/>
  <c r="G13" i="6" l="1"/>
  <c r="E13" i="6"/>
  <c r="C13" i="6"/>
  <c r="E40" i="6" l="1"/>
  <c r="C40" i="6"/>
  <c r="G40" i="6"/>
</calcChain>
</file>

<file path=xl/sharedStrings.xml><?xml version="1.0" encoding="utf-8"?>
<sst xmlns="http://schemas.openxmlformats.org/spreadsheetml/2006/main" count="153" uniqueCount="41">
  <si>
    <t>TOTALE</t>
  </si>
  <si>
    <t>Ufficio</t>
  </si>
  <si>
    <t>Tribunale Ordinario di Agrigento</t>
  </si>
  <si>
    <t>Tribunale Ordinario di Marsala</t>
  </si>
  <si>
    <t>TOTALE AREA SICID</t>
  </si>
  <si>
    <t>Fonte: Ministero della Giustizia - Dipartimento dell'organizzazione giudiziaria, del personale e dei servizi - Direzione Generale di Statistica e Analisi Organizzativa</t>
  </si>
  <si>
    <t>Fonte: Dipartimento dell'organizzazione giudiziaria, del personale e dei servizi - Direzione Generale di Statistica e Analisi Organizzativa</t>
  </si>
  <si>
    <r>
      <t xml:space="preserve">Procedimenti iscritti, definiti e </t>
    </r>
    <r>
      <rPr>
        <b/>
        <i/>
        <sz val="11"/>
        <color theme="1"/>
        <rFont val="Calibri"/>
        <family val="2"/>
        <scheme val="minor"/>
      </rPr>
      <t>clearance rate</t>
    </r>
  </si>
  <si>
    <t>Variazione pendenti</t>
  </si>
  <si>
    <t>Variazione</t>
  </si>
  <si>
    <t>Clearance rate (definiti / iscritti)</t>
  </si>
  <si>
    <t>Stratigrafia delle pendenze</t>
  </si>
  <si>
    <t>Ruolo</t>
  </si>
  <si>
    <t>TOTALE PENDENTI AREA SICID</t>
  </si>
  <si>
    <t>Incidenza percentuali delle classi</t>
  </si>
  <si>
    <t>PROCEDIMENTI SPECIALI SOMMARI</t>
  </si>
  <si>
    <t>Distretto di Genova</t>
  </si>
  <si>
    <t>Corte d'Appello di Genova</t>
  </si>
  <si>
    <t>Tribunale Ordinario di Genova</t>
  </si>
  <si>
    <t>Tribunale Ordinario di Imperia</t>
  </si>
  <si>
    <t>Tribunale Ordinario di La Spezia</t>
  </si>
  <si>
    <t>Tribunale Ordinario di Massa</t>
  </si>
  <si>
    <t>Tribunale Ordinario di Savona</t>
  </si>
  <si>
    <t>Iscritti 2016</t>
  </si>
  <si>
    <t>Definiti 2016</t>
  </si>
  <si>
    <t>AFFARI CONTENZIOSI</t>
  </si>
  <si>
    <t>LAVORO</t>
  </si>
  <si>
    <t>PREVIDENZA E ASSISTENZA</t>
  </si>
  <si>
    <t>AFFARI DI VOLONTARIA GIURISDIZIONE</t>
  </si>
  <si>
    <t>Settore CIVILE - Area SICID al netto dell'attività del Giudice tutelare, dell'Accertamento Tecnico Preventivo in materia di previdenza e della verbalizzazione di dichiarazione giurata</t>
  </si>
  <si>
    <t>Settore CIVILE - Area SICID al netto dell'attività del Giudice tutelare, dell'Accertamento Tecnico Preventivo in materia di previdenza e (dal 2017) della verbalizzazione di dichiarazione giurata</t>
  </si>
  <si>
    <t>Iscritti 2017</t>
  </si>
  <si>
    <t>Definiti 2017</t>
  </si>
  <si>
    <t>Fino al 2007</t>
  </si>
  <si>
    <t>Pendenti al 31/12/2015</t>
  </si>
  <si>
    <t>Anni 2016 - 30 giugno 2018</t>
  </si>
  <si>
    <t>Iscritti 1° sem 2018</t>
  </si>
  <si>
    <t>Definiti 1° sem 2018</t>
  </si>
  <si>
    <t>Pendenti al 30/06/2018</t>
  </si>
  <si>
    <t>Pendenti al 30 giugno 2018</t>
  </si>
  <si>
    <t>Ultimo aggiornamento del sistema di rilevazione avvenuto il 6 settembre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</si>
</sst>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9"/>
      <name val="Calibri"/>
      <family val="2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57">
    <xf numFmtId="0" fontId="0" fillId="0" borderId="0" xfId="0"/>
    <xf numFmtId="0" fontId="2" fillId="0" borderId="0" xfId="0" applyFont="1"/>
    <xf numFmtId="3" fontId="2" fillId="0" borderId="0" xfId="0" applyNumberFormat="1" applyFont="1"/>
    <xf numFmtId="0" fontId="2" fillId="0" borderId="1" xfId="0" applyFont="1" applyBorder="1"/>
    <xf numFmtId="3" fontId="2" fillId="0" borderId="1" xfId="0" applyNumberFormat="1" applyFont="1" applyBorder="1"/>
    <xf numFmtId="0" fontId="2" fillId="0" borderId="1" xfId="0" applyNumberFormat="1" applyFont="1" applyBorder="1"/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right" vertical="center" wrapText="1"/>
    </xf>
    <xf numFmtId="0" fontId="4" fillId="0" borderId="0" xfId="0" applyFont="1"/>
    <xf numFmtId="0" fontId="1" fillId="0" borderId="0" xfId="0" applyFont="1"/>
    <xf numFmtId="0" fontId="2" fillId="0" borderId="2" xfId="0" applyFont="1" applyBorder="1"/>
    <xf numFmtId="3" fontId="2" fillId="0" borderId="2" xfId="0" applyNumberFormat="1" applyFont="1" applyBorder="1"/>
    <xf numFmtId="0" fontId="6" fillId="0" borderId="0" xfId="0" applyFont="1" applyAlignment="1">
      <alignment vertical="center"/>
    </xf>
    <xf numFmtId="0" fontId="3" fillId="0" borderId="0" xfId="0" applyFont="1"/>
    <xf numFmtId="0" fontId="5" fillId="0" borderId="0" xfId="0" applyFont="1" applyBorder="1"/>
    <xf numFmtId="3" fontId="2" fillId="0" borderId="0" xfId="0" applyNumberFormat="1" applyFont="1" applyBorder="1"/>
    <xf numFmtId="0" fontId="9" fillId="0" borderId="3" xfId="0" applyFont="1" applyBorder="1"/>
    <xf numFmtId="3" fontId="3" fillId="0" borderId="3" xfId="0" applyNumberFormat="1" applyFont="1" applyBorder="1"/>
    <xf numFmtId="0" fontId="9" fillId="0" borderId="1" xfId="0" applyFont="1" applyBorder="1"/>
    <xf numFmtId="3" fontId="9" fillId="0" borderId="3" xfId="0" applyNumberFormat="1" applyFont="1" applyBorder="1"/>
    <xf numFmtId="164" fontId="9" fillId="0" borderId="1" xfId="1" applyNumberFormat="1" applyFont="1" applyBorder="1"/>
    <xf numFmtId="3" fontId="3" fillId="0" borderId="0" xfId="0" applyNumberFormat="1" applyFont="1" applyBorder="1" applyAlignment="1">
      <alignment horizontal="center"/>
    </xf>
    <xf numFmtId="164" fontId="3" fillId="0" borderId="0" xfId="1" applyNumberFormat="1" applyFont="1" applyBorder="1" applyAlignment="1">
      <alignment horizontal="center"/>
    </xf>
    <xf numFmtId="164" fontId="3" fillId="0" borderId="3" xfId="1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164" fontId="3" fillId="0" borderId="1" xfId="1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/>
    <xf numFmtId="0" fontId="3" fillId="0" borderId="7" xfId="0" applyFont="1" applyBorder="1" applyAlignment="1">
      <alignment horizontal="right" vertical="center" wrapText="1"/>
    </xf>
    <xf numFmtId="3" fontId="3" fillId="0" borderId="7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Fill="1"/>
    <xf numFmtId="0" fontId="2" fillId="0" borderId="0" xfId="0" applyFont="1" applyFill="1"/>
    <xf numFmtId="0" fontId="2" fillId="0" borderId="0" xfId="0" applyFont="1" applyFill="1" applyBorder="1"/>
    <xf numFmtId="10" fontId="2" fillId="0" borderId="0" xfId="0" applyNumberFormat="1" applyFont="1"/>
    <xf numFmtId="0" fontId="2" fillId="0" borderId="2" xfId="0" applyNumberFormat="1" applyFont="1" applyBorder="1"/>
    <xf numFmtId="3" fontId="2" fillId="0" borderId="1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/>
    </xf>
    <xf numFmtId="3" fontId="10" fillId="0" borderId="0" xfId="0" applyNumberFormat="1" applyFont="1"/>
    <xf numFmtId="3" fontId="11" fillId="0" borderId="1" xfId="0" applyNumberFormat="1" applyFont="1" applyBorder="1" applyAlignment="1">
      <alignment horizontal="center" vertical="center"/>
    </xf>
    <xf numFmtId="3" fontId="11" fillId="0" borderId="0" xfId="0" applyNumberFormat="1" applyFont="1" applyBorder="1" applyAlignment="1">
      <alignment horizontal="center"/>
    </xf>
    <xf numFmtId="3" fontId="11" fillId="0" borderId="0" xfId="0" applyNumberFormat="1" applyFont="1"/>
    <xf numFmtId="0" fontId="11" fillId="0" borderId="0" xfId="0" applyFont="1"/>
    <xf numFmtId="3" fontId="11" fillId="0" borderId="3" xfId="0" applyNumberFormat="1" applyFont="1" applyBorder="1" applyAlignment="1">
      <alignment horizontal="center" vertical="center"/>
    </xf>
    <xf numFmtId="0" fontId="2" fillId="0" borderId="6" xfId="0" applyNumberFormat="1" applyFont="1" applyBorder="1"/>
    <xf numFmtId="3" fontId="2" fillId="0" borderId="6" xfId="0" applyNumberFormat="1" applyFont="1" applyBorder="1"/>
    <xf numFmtId="14" fontId="3" fillId="0" borderId="1" xfId="0" applyNumberFormat="1" applyFont="1" applyBorder="1" applyAlignment="1">
      <alignment horizontal="right" vertical="center" wrapText="1"/>
    </xf>
    <xf numFmtId="4" fontId="3" fillId="0" borderId="4" xfId="0" applyNumberFormat="1" applyFont="1" applyBorder="1" applyAlignment="1">
      <alignment horizontal="center" vertical="center"/>
    </xf>
    <xf numFmtId="4" fontId="3" fillId="0" borderId="5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</cellXfs>
  <cellStyles count="2">
    <cellStyle name="Normale" xfId="0" builtinId="0"/>
    <cellStyle name="Percentuale" xfId="1" builtinId="5"/>
  </cellStyles>
  <dxfs count="48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showGridLines="0" topLeftCell="A28" zoomScaleNormal="100" workbookViewId="0">
      <selection activeCell="A61" sqref="A61"/>
    </sheetView>
  </sheetViews>
  <sheetFormatPr defaultColWidth="9.140625" defaultRowHeight="12.75" x14ac:dyDescent="0.2"/>
  <cols>
    <col min="1" max="1" width="19.42578125" style="13" customWidth="1"/>
    <col min="2" max="2" width="50.42578125" style="1" bestFit="1" customWidth="1"/>
    <col min="3" max="3" width="9.140625" style="1" customWidth="1"/>
    <col min="4" max="5" width="9.140625" style="1"/>
    <col min="6" max="8" width="9.140625" style="1" customWidth="1"/>
    <col min="9" max="9" width="9.140625" style="1"/>
    <col min="10" max="10" width="20.42578125" style="1" customWidth="1"/>
    <col min="11" max="14" width="9.140625" style="1"/>
    <col min="15" max="15" width="12" style="1" customWidth="1"/>
    <col min="16" max="16" width="14.42578125" style="1" customWidth="1"/>
    <col min="17" max="16384" width="9.140625" style="1"/>
  </cols>
  <sheetData>
    <row r="1" spans="1:15" ht="15.75" x14ac:dyDescent="0.25">
      <c r="A1" s="8" t="s">
        <v>16</v>
      </c>
    </row>
    <row r="2" spans="1:15" ht="15" x14ac:dyDescent="0.25">
      <c r="A2" s="9" t="s">
        <v>7</v>
      </c>
    </row>
    <row r="3" spans="1:15" x14ac:dyDescent="0.2">
      <c r="A3" s="35" t="s">
        <v>30</v>
      </c>
      <c r="B3" s="36"/>
    </row>
    <row r="4" spans="1:15" x14ac:dyDescent="0.2">
      <c r="A4" s="35" t="s">
        <v>35</v>
      </c>
      <c r="B4" s="36"/>
    </row>
    <row r="6" spans="1:15" ht="25.5" x14ac:dyDescent="0.2">
      <c r="A6" s="6" t="s">
        <v>1</v>
      </c>
      <c r="B6" s="6" t="s">
        <v>12</v>
      </c>
      <c r="C6" s="7" t="s">
        <v>23</v>
      </c>
      <c r="D6" s="7" t="s">
        <v>24</v>
      </c>
      <c r="E6" s="7" t="s">
        <v>31</v>
      </c>
      <c r="F6" s="7" t="s">
        <v>32</v>
      </c>
      <c r="G6" s="7" t="s">
        <v>36</v>
      </c>
      <c r="H6" s="7" t="s">
        <v>37</v>
      </c>
    </row>
    <row r="7" spans="1:15" ht="12.75" customHeight="1" x14ac:dyDescent="0.2">
      <c r="A7" s="53" t="s">
        <v>17</v>
      </c>
      <c r="B7" s="3" t="s">
        <v>25</v>
      </c>
      <c r="C7" s="4">
        <v>1410</v>
      </c>
      <c r="D7" s="4">
        <v>1548</v>
      </c>
      <c r="E7" s="4">
        <v>1470</v>
      </c>
      <c r="F7" s="4">
        <v>1833</v>
      </c>
      <c r="G7" s="4">
        <v>693</v>
      </c>
      <c r="H7" s="4">
        <v>1155</v>
      </c>
    </row>
    <row r="8" spans="1:15" ht="12.75" customHeight="1" x14ac:dyDescent="0.2">
      <c r="A8" s="53"/>
      <c r="B8" s="3" t="s">
        <v>26</v>
      </c>
      <c r="C8" s="4">
        <v>463</v>
      </c>
      <c r="D8" s="4">
        <v>403</v>
      </c>
      <c r="E8" s="4">
        <v>389</v>
      </c>
      <c r="F8" s="4">
        <v>442</v>
      </c>
      <c r="G8" s="4">
        <v>212</v>
      </c>
      <c r="H8" s="4">
        <v>166</v>
      </c>
    </row>
    <row r="9" spans="1:15" ht="12.75" customHeight="1" x14ac:dyDescent="0.2">
      <c r="A9" s="53"/>
      <c r="B9" s="3" t="s">
        <v>27</v>
      </c>
      <c r="C9" s="4">
        <v>195</v>
      </c>
      <c r="D9" s="4">
        <v>207</v>
      </c>
      <c r="E9" s="4">
        <v>187</v>
      </c>
      <c r="F9" s="4">
        <v>188</v>
      </c>
      <c r="G9" s="4">
        <v>108</v>
      </c>
      <c r="H9" s="4">
        <v>87</v>
      </c>
    </row>
    <row r="10" spans="1:15" ht="12.75" customHeight="1" thickBot="1" x14ac:dyDescent="0.25">
      <c r="A10" s="53"/>
      <c r="B10" s="10" t="s">
        <v>28</v>
      </c>
      <c r="C10" s="11">
        <v>577</v>
      </c>
      <c r="D10" s="11">
        <v>615</v>
      </c>
      <c r="E10" s="39">
        <v>574</v>
      </c>
      <c r="F10" s="11">
        <v>593</v>
      </c>
      <c r="G10" s="11">
        <v>356</v>
      </c>
      <c r="H10" s="11">
        <v>301</v>
      </c>
      <c r="J10" s="2"/>
      <c r="K10" s="2"/>
      <c r="L10" s="2"/>
      <c r="M10" s="2"/>
      <c r="N10" s="2"/>
      <c r="O10" s="2"/>
    </row>
    <row r="11" spans="1:15" ht="13.5" thickTop="1" x14ac:dyDescent="0.2">
      <c r="A11" s="53"/>
      <c r="B11" s="16" t="s">
        <v>4</v>
      </c>
      <c r="C11" s="17">
        <v>2645</v>
      </c>
      <c r="D11" s="17">
        <v>2773</v>
      </c>
      <c r="E11" s="17">
        <v>2620</v>
      </c>
      <c r="F11" s="17">
        <v>3056</v>
      </c>
      <c r="G11" s="17">
        <v>1369</v>
      </c>
      <c r="H11" s="17">
        <v>1709</v>
      </c>
    </row>
    <row r="12" spans="1:15" ht="7.15" customHeight="1" x14ac:dyDescent="0.2">
      <c r="A12" s="27"/>
      <c r="B12" s="14"/>
      <c r="C12" s="15"/>
      <c r="D12" s="15"/>
      <c r="E12" s="15"/>
      <c r="F12" s="15"/>
      <c r="G12" s="15"/>
      <c r="H12" s="15"/>
    </row>
    <row r="13" spans="1:15" ht="14.45" customHeight="1" x14ac:dyDescent="0.2">
      <c r="A13" s="27"/>
      <c r="B13" s="18" t="s">
        <v>10</v>
      </c>
      <c r="C13" s="51">
        <f>D11/C11</f>
        <v>1.0483931947069944</v>
      </c>
      <c r="D13" s="52"/>
      <c r="E13" s="51">
        <f>F11/E11</f>
        <v>1.166412213740458</v>
      </c>
      <c r="F13" s="52"/>
      <c r="G13" s="51">
        <f>H11/G11</f>
        <v>1.2483564645726808</v>
      </c>
      <c r="H13" s="52"/>
    </row>
    <row r="14" spans="1:15" x14ac:dyDescent="0.2">
      <c r="C14" s="2"/>
      <c r="D14" s="2"/>
      <c r="E14" s="2"/>
      <c r="F14" s="2"/>
      <c r="G14" s="2"/>
      <c r="H14" s="2"/>
    </row>
    <row r="15" spans="1:15" x14ac:dyDescent="0.2">
      <c r="A15" s="53" t="s">
        <v>18</v>
      </c>
      <c r="B15" s="3" t="s">
        <v>25</v>
      </c>
      <c r="C15" s="4">
        <v>8502</v>
      </c>
      <c r="D15" s="4">
        <v>8524</v>
      </c>
      <c r="E15" s="4">
        <v>7648</v>
      </c>
      <c r="F15" s="4">
        <v>7895</v>
      </c>
      <c r="G15" s="4">
        <v>3733</v>
      </c>
      <c r="H15" s="4">
        <v>4386</v>
      </c>
    </row>
    <row r="16" spans="1:15" x14ac:dyDescent="0.2">
      <c r="A16" s="53" t="s">
        <v>2</v>
      </c>
      <c r="B16" s="3" t="s">
        <v>26</v>
      </c>
      <c r="C16" s="4">
        <v>3586</v>
      </c>
      <c r="D16" s="4">
        <v>3405</v>
      </c>
      <c r="E16" s="4">
        <v>2956</v>
      </c>
      <c r="F16" s="4">
        <v>3039</v>
      </c>
      <c r="G16" s="4">
        <v>1393</v>
      </c>
      <c r="H16" s="4">
        <v>1643</v>
      </c>
    </row>
    <row r="17" spans="1:8" x14ac:dyDescent="0.2">
      <c r="A17" s="53"/>
      <c r="B17" s="3" t="s">
        <v>27</v>
      </c>
      <c r="C17" s="4">
        <v>623</v>
      </c>
      <c r="D17" s="4">
        <v>479</v>
      </c>
      <c r="E17" s="4">
        <v>546</v>
      </c>
      <c r="F17" s="4">
        <v>529</v>
      </c>
      <c r="G17" s="4">
        <v>284</v>
      </c>
      <c r="H17" s="4">
        <v>375</v>
      </c>
    </row>
    <row r="18" spans="1:8" x14ac:dyDescent="0.2">
      <c r="A18" s="53" t="s">
        <v>2</v>
      </c>
      <c r="B18" s="3" t="s">
        <v>28</v>
      </c>
      <c r="C18" s="4">
        <v>5821</v>
      </c>
      <c r="D18" s="4">
        <v>5666</v>
      </c>
      <c r="E18" s="4">
        <v>6319</v>
      </c>
      <c r="F18" s="4">
        <v>6269</v>
      </c>
      <c r="G18" s="4">
        <v>3574</v>
      </c>
      <c r="H18" s="4">
        <v>3447</v>
      </c>
    </row>
    <row r="19" spans="1:8" ht="13.5" thickBot="1" x14ac:dyDescent="0.25">
      <c r="A19" s="53" t="s">
        <v>2</v>
      </c>
      <c r="B19" s="10" t="s">
        <v>15</v>
      </c>
      <c r="C19" s="11">
        <v>8292</v>
      </c>
      <c r="D19" s="11">
        <v>8328</v>
      </c>
      <c r="E19" s="39">
        <v>7739</v>
      </c>
      <c r="F19" s="11">
        <v>7794</v>
      </c>
      <c r="G19" s="11">
        <v>4487</v>
      </c>
      <c r="H19" s="11">
        <v>4348</v>
      </c>
    </row>
    <row r="20" spans="1:8" ht="13.5" thickTop="1" x14ac:dyDescent="0.2">
      <c r="A20" s="53"/>
      <c r="B20" s="16" t="s">
        <v>4</v>
      </c>
      <c r="C20" s="17">
        <v>26824</v>
      </c>
      <c r="D20" s="17">
        <v>26402</v>
      </c>
      <c r="E20" s="17">
        <v>25208</v>
      </c>
      <c r="F20" s="17">
        <v>25526</v>
      </c>
      <c r="G20" s="17">
        <v>13471</v>
      </c>
      <c r="H20" s="17">
        <v>14199</v>
      </c>
    </row>
    <row r="21" spans="1:8" ht="7.15" customHeight="1" x14ac:dyDescent="0.2">
      <c r="A21" s="27"/>
      <c r="B21" s="14"/>
      <c r="C21" s="15"/>
      <c r="D21" s="15"/>
      <c r="E21" s="15"/>
      <c r="F21" s="15"/>
      <c r="G21" s="15"/>
      <c r="H21" s="15"/>
    </row>
    <row r="22" spans="1:8" ht="13.5" customHeight="1" x14ac:dyDescent="0.2">
      <c r="A22" s="27"/>
      <c r="B22" s="18" t="s">
        <v>10</v>
      </c>
      <c r="C22" s="51">
        <f>D20/C20</f>
        <v>0.98426781986280942</v>
      </c>
      <c r="D22" s="52"/>
      <c r="E22" s="51">
        <f>F20/E20</f>
        <v>1.0126150428435416</v>
      </c>
      <c r="F22" s="52"/>
      <c r="G22" s="51">
        <f>H20/G20</f>
        <v>1.0540420161829114</v>
      </c>
      <c r="H22" s="52"/>
    </row>
    <row r="23" spans="1:8" x14ac:dyDescent="0.2">
      <c r="C23" s="2"/>
      <c r="D23" s="2"/>
      <c r="E23" s="2"/>
      <c r="F23" s="2"/>
      <c r="G23" s="2"/>
      <c r="H23" s="2"/>
    </row>
    <row r="24" spans="1:8" x14ac:dyDescent="0.2">
      <c r="A24" s="53" t="s">
        <v>19</v>
      </c>
      <c r="B24" s="3" t="s">
        <v>25</v>
      </c>
      <c r="C24" s="4">
        <v>1641</v>
      </c>
      <c r="D24" s="4">
        <v>1558</v>
      </c>
      <c r="E24" s="4">
        <v>1502</v>
      </c>
      <c r="F24" s="4">
        <v>1653</v>
      </c>
      <c r="G24" s="4">
        <v>696</v>
      </c>
      <c r="H24" s="4">
        <v>901</v>
      </c>
    </row>
    <row r="25" spans="1:8" x14ac:dyDescent="0.2">
      <c r="A25" s="53" t="s">
        <v>3</v>
      </c>
      <c r="B25" s="3" t="s">
        <v>26</v>
      </c>
      <c r="C25" s="4">
        <v>701</v>
      </c>
      <c r="D25" s="4">
        <v>762</v>
      </c>
      <c r="E25" s="4">
        <v>620</v>
      </c>
      <c r="F25" s="4">
        <v>675</v>
      </c>
      <c r="G25" s="4">
        <v>218</v>
      </c>
      <c r="H25" s="4">
        <v>283</v>
      </c>
    </row>
    <row r="26" spans="1:8" x14ac:dyDescent="0.2">
      <c r="A26" s="53"/>
      <c r="B26" s="3" t="s">
        <v>27</v>
      </c>
      <c r="C26" s="4">
        <v>93</v>
      </c>
      <c r="D26" s="4">
        <v>86</v>
      </c>
      <c r="E26" s="4">
        <v>81</v>
      </c>
      <c r="F26" s="4">
        <v>92</v>
      </c>
      <c r="G26" s="4">
        <v>41</v>
      </c>
      <c r="H26" s="4">
        <v>49</v>
      </c>
    </row>
    <row r="27" spans="1:8" x14ac:dyDescent="0.2">
      <c r="A27" s="53" t="s">
        <v>3</v>
      </c>
      <c r="B27" s="3" t="s">
        <v>28</v>
      </c>
      <c r="C27" s="5">
        <v>1058</v>
      </c>
      <c r="D27" s="4">
        <v>1061</v>
      </c>
      <c r="E27" s="4">
        <v>1122</v>
      </c>
      <c r="F27" s="4">
        <v>1118</v>
      </c>
      <c r="G27" s="5">
        <v>631</v>
      </c>
      <c r="H27" s="4">
        <v>533</v>
      </c>
    </row>
    <row r="28" spans="1:8" ht="13.5" thickBot="1" x14ac:dyDescent="0.25">
      <c r="A28" s="53" t="s">
        <v>3</v>
      </c>
      <c r="B28" s="10" t="s">
        <v>15</v>
      </c>
      <c r="C28" s="11">
        <v>1605</v>
      </c>
      <c r="D28" s="11">
        <v>1699</v>
      </c>
      <c r="E28" s="39">
        <v>1466</v>
      </c>
      <c r="F28" s="11">
        <v>1459</v>
      </c>
      <c r="G28" s="11">
        <v>790</v>
      </c>
      <c r="H28" s="11">
        <v>817</v>
      </c>
    </row>
    <row r="29" spans="1:8" ht="13.5" thickTop="1" x14ac:dyDescent="0.2">
      <c r="A29" s="53"/>
      <c r="B29" s="16" t="s">
        <v>4</v>
      </c>
      <c r="C29" s="17">
        <v>5098</v>
      </c>
      <c r="D29" s="17">
        <v>5166</v>
      </c>
      <c r="E29" s="17">
        <v>4791</v>
      </c>
      <c r="F29" s="17">
        <v>4997</v>
      </c>
      <c r="G29" s="17">
        <v>2376</v>
      </c>
      <c r="H29" s="17">
        <v>2583</v>
      </c>
    </row>
    <row r="30" spans="1:8" ht="7.15" customHeight="1" x14ac:dyDescent="0.2">
      <c r="A30" s="27"/>
      <c r="B30" s="14"/>
      <c r="C30" s="15"/>
      <c r="D30" s="15"/>
      <c r="E30" s="15"/>
      <c r="F30" s="15"/>
      <c r="G30" s="15"/>
      <c r="H30" s="15"/>
    </row>
    <row r="31" spans="1:8" x14ac:dyDescent="0.2">
      <c r="A31" s="27"/>
      <c r="B31" s="18" t="s">
        <v>10</v>
      </c>
      <c r="C31" s="51">
        <f>D29/C29</f>
        <v>1.013338564142801</v>
      </c>
      <c r="D31" s="52"/>
      <c r="E31" s="51">
        <f>F29/E29</f>
        <v>1.0429972865790023</v>
      </c>
      <c r="F31" s="52"/>
      <c r="G31" s="51">
        <f>H29/G29</f>
        <v>1.0871212121212122</v>
      </c>
      <c r="H31" s="52"/>
    </row>
    <row r="32" spans="1:8" x14ac:dyDescent="0.2">
      <c r="C32" s="2"/>
      <c r="D32" s="2"/>
      <c r="E32" s="2"/>
      <c r="F32" s="2"/>
      <c r="G32" s="2"/>
      <c r="H32" s="2"/>
    </row>
    <row r="33" spans="1:8" x14ac:dyDescent="0.2">
      <c r="A33" s="53" t="s">
        <v>20</v>
      </c>
      <c r="B33" s="3" t="s">
        <v>25</v>
      </c>
      <c r="C33" s="4">
        <v>1810</v>
      </c>
      <c r="D33" s="4">
        <v>1811</v>
      </c>
      <c r="E33" s="4">
        <v>1606</v>
      </c>
      <c r="F33" s="4">
        <v>1628</v>
      </c>
      <c r="G33" s="4">
        <v>839</v>
      </c>
      <c r="H33" s="4">
        <v>945</v>
      </c>
    </row>
    <row r="34" spans="1:8" x14ac:dyDescent="0.2">
      <c r="A34" s="53"/>
      <c r="B34" s="3" t="s">
        <v>26</v>
      </c>
      <c r="C34" s="4">
        <v>808</v>
      </c>
      <c r="D34" s="4">
        <v>943</v>
      </c>
      <c r="E34" s="4">
        <v>812</v>
      </c>
      <c r="F34" s="4">
        <v>847</v>
      </c>
      <c r="G34" s="4">
        <v>386</v>
      </c>
      <c r="H34" s="4">
        <v>442</v>
      </c>
    </row>
    <row r="35" spans="1:8" x14ac:dyDescent="0.2">
      <c r="A35" s="53"/>
      <c r="B35" s="3" t="s">
        <v>27</v>
      </c>
      <c r="C35" s="4">
        <v>295</v>
      </c>
      <c r="D35" s="4">
        <v>296</v>
      </c>
      <c r="E35" s="4">
        <v>244</v>
      </c>
      <c r="F35" s="4">
        <v>240</v>
      </c>
      <c r="G35" s="4">
        <v>151</v>
      </c>
      <c r="H35" s="4">
        <v>147</v>
      </c>
    </row>
    <row r="36" spans="1:8" x14ac:dyDescent="0.2">
      <c r="A36" s="53"/>
      <c r="B36" s="3" t="s">
        <v>28</v>
      </c>
      <c r="C36" s="5">
        <v>1183</v>
      </c>
      <c r="D36" s="4">
        <v>1156</v>
      </c>
      <c r="E36" s="4">
        <v>1203</v>
      </c>
      <c r="F36" s="4">
        <v>1186</v>
      </c>
      <c r="G36" s="4">
        <v>611</v>
      </c>
      <c r="H36" s="4">
        <v>619</v>
      </c>
    </row>
    <row r="37" spans="1:8" ht="13.5" thickBot="1" x14ac:dyDescent="0.25">
      <c r="A37" s="53"/>
      <c r="B37" s="10" t="s">
        <v>15</v>
      </c>
      <c r="C37" s="11">
        <v>2029</v>
      </c>
      <c r="D37" s="11">
        <v>2049</v>
      </c>
      <c r="E37" s="39">
        <v>1774</v>
      </c>
      <c r="F37" s="11">
        <v>1788</v>
      </c>
      <c r="G37" s="11">
        <v>709</v>
      </c>
      <c r="H37" s="11">
        <v>719</v>
      </c>
    </row>
    <row r="38" spans="1:8" ht="13.5" thickTop="1" x14ac:dyDescent="0.2">
      <c r="A38" s="53"/>
      <c r="B38" s="16" t="s">
        <v>4</v>
      </c>
      <c r="C38" s="17">
        <v>6125</v>
      </c>
      <c r="D38" s="17">
        <v>6255</v>
      </c>
      <c r="E38" s="17">
        <v>5639</v>
      </c>
      <c r="F38" s="17">
        <v>5689</v>
      </c>
      <c r="G38" s="17">
        <v>2696</v>
      </c>
      <c r="H38" s="17">
        <v>2872</v>
      </c>
    </row>
    <row r="39" spans="1:8" ht="7.15" customHeight="1" x14ac:dyDescent="0.2">
      <c r="A39" s="27"/>
      <c r="B39" s="14"/>
      <c r="C39" s="15"/>
      <c r="D39" s="15"/>
      <c r="E39" s="15"/>
      <c r="F39" s="15"/>
      <c r="G39" s="15"/>
      <c r="H39" s="15"/>
    </row>
    <row r="40" spans="1:8" x14ac:dyDescent="0.2">
      <c r="A40" s="27"/>
      <c r="B40" s="18" t="s">
        <v>10</v>
      </c>
      <c r="C40" s="51">
        <f>D38/C38</f>
        <v>1.0212244897959184</v>
      </c>
      <c r="D40" s="52"/>
      <c r="E40" s="51">
        <f>F38/E38</f>
        <v>1.0088668203582196</v>
      </c>
      <c r="F40" s="52"/>
      <c r="G40" s="51">
        <f>H38/G38</f>
        <v>1.0652818991097923</v>
      </c>
      <c r="H40" s="52"/>
    </row>
    <row r="41" spans="1:8" x14ac:dyDescent="0.2">
      <c r="C41" s="2"/>
      <c r="D41" s="2"/>
      <c r="E41" s="2"/>
      <c r="F41" s="2"/>
      <c r="G41" s="2"/>
      <c r="H41" s="2"/>
    </row>
    <row r="42" spans="1:8" x14ac:dyDescent="0.2">
      <c r="C42" s="2"/>
      <c r="D42" s="2"/>
    </row>
    <row r="43" spans="1:8" x14ac:dyDescent="0.2">
      <c r="A43" s="53" t="s">
        <v>21</v>
      </c>
      <c r="B43" s="3" t="s">
        <v>25</v>
      </c>
      <c r="C43" s="4">
        <v>1670</v>
      </c>
      <c r="D43" s="4">
        <v>1987</v>
      </c>
      <c r="E43" s="4">
        <v>1702</v>
      </c>
      <c r="F43" s="4">
        <v>1866</v>
      </c>
      <c r="G43" s="4">
        <v>814</v>
      </c>
      <c r="H43" s="4">
        <v>894</v>
      </c>
    </row>
    <row r="44" spans="1:8" x14ac:dyDescent="0.2">
      <c r="A44" s="53" t="s">
        <v>2</v>
      </c>
      <c r="B44" s="3" t="s">
        <v>26</v>
      </c>
      <c r="C44" s="4">
        <v>973</v>
      </c>
      <c r="D44" s="4">
        <v>1063</v>
      </c>
      <c r="E44" s="4">
        <v>897</v>
      </c>
      <c r="F44" s="4">
        <v>934</v>
      </c>
      <c r="G44" s="4">
        <v>356</v>
      </c>
      <c r="H44" s="4">
        <v>421</v>
      </c>
    </row>
    <row r="45" spans="1:8" x14ac:dyDescent="0.2">
      <c r="A45" s="53" t="s">
        <v>2</v>
      </c>
      <c r="B45" s="3" t="s">
        <v>27</v>
      </c>
      <c r="C45" s="4">
        <v>104</v>
      </c>
      <c r="D45" s="4">
        <v>127</v>
      </c>
      <c r="E45" s="4">
        <v>96</v>
      </c>
      <c r="F45" s="4">
        <v>101</v>
      </c>
      <c r="G45" s="4">
        <v>60</v>
      </c>
      <c r="H45" s="4">
        <v>46</v>
      </c>
    </row>
    <row r="46" spans="1:8" x14ac:dyDescent="0.2">
      <c r="A46" s="53"/>
      <c r="B46" s="3" t="s">
        <v>28</v>
      </c>
      <c r="C46" s="49">
        <v>897</v>
      </c>
      <c r="D46" s="49">
        <v>828</v>
      </c>
      <c r="E46" s="49">
        <v>894</v>
      </c>
      <c r="F46" s="49">
        <v>912</v>
      </c>
      <c r="G46" s="49">
        <v>491</v>
      </c>
      <c r="H46" s="49">
        <v>463</v>
      </c>
    </row>
    <row r="47" spans="1:8" ht="13.5" thickBot="1" x14ac:dyDescent="0.25">
      <c r="A47" s="53" t="s">
        <v>2</v>
      </c>
      <c r="B47" s="10" t="s">
        <v>15</v>
      </c>
      <c r="C47" s="11">
        <v>1559</v>
      </c>
      <c r="D47" s="11">
        <v>1513</v>
      </c>
      <c r="E47" s="39">
        <v>1605</v>
      </c>
      <c r="F47" s="11">
        <v>1649</v>
      </c>
      <c r="G47" s="11">
        <v>799</v>
      </c>
      <c r="H47" s="11">
        <v>848</v>
      </c>
    </row>
    <row r="48" spans="1:8" ht="13.5" thickTop="1" x14ac:dyDescent="0.2">
      <c r="A48" s="53"/>
      <c r="B48" s="16" t="s">
        <v>4</v>
      </c>
      <c r="C48" s="17">
        <v>5203</v>
      </c>
      <c r="D48" s="17">
        <v>5518</v>
      </c>
      <c r="E48" s="17">
        <v>5194</v>
      </c>
      <c r="F48" s="17">
        <v>5462</v>
      </c>
      <c r="G48" s="17">
        <v>2520</v>
      </c>
      <c r="H48" s="17">
        <v>2672</v>
      </c>
    </row>
    <row r="49" spans="1:8" x14ac:dyDescent="0.2">
      <c r="A49" s="27"/>
      <c r="B49" s="14"/>
      <c r="C49" s="15"/>
      <c r="D49" s="15"/>
      <c r="E49" s="15"/>
      <c r="F49" s="15"/>
      <c r="G49" s="15"/>
      <c r="H49" s="15"/>
    </row>
    <row r="50" spans="1:8" x14ac:dyDescent="0.2">
      <c r="A50" s="27"/>
      <c r="B50" s="18" t="s">
        <v>10</v>
      </c>
      <c r="C50" s="51">
        <f>D48/C48</f>
        <v>1.0605419950028829</v>
      </c>
      <c r="D50" s="52"/>
      <c r="E50" s="51">
        <f>F48/E48</f>
        <v>1.0515979976896419</v>
      </c>
      <c r="F50" s="52"/>
      <c r="G50" s="51">
        <f>H48/G48</f>
        <v>1.0603174603174603</v>
      </c>
      <c r="H50" s="52"/>
    </row>
    <row r="51" spans="1:8" x14ac:dyDescent="0.2">
      <c r="C51" s="2"/>
      <c r="D51" s="2"/>
    </row>
    <row r="52" spans="1:8" x14ac:dyDescent="0.2">
      <c r="A52" s="53" t="s">
        <v>22</v>
      </c>
      <c r="B52" s="3" t="s">
        <v>25</v>
      </c>
      <c r="C52" s="4">
        <v>2272</v>
      </c>
      <c r="D52" s="4">
        <v>2770</v>
      </c>
      <c r="E52" s="4">
        <v>2141</v>
      </c>
      <c r="F52" s="4">
        <v>2666</v>
      </c>
      <c r="G52" s="4">
        <v>1003</v>
      </c>
      <c r="H52" s="4">
        <v>1277</v>
      </c>
    </row>
    <row r="53" spans="1:8" x14ac:dyDescent="0.2">
      <c r="A53" s="53" t="s">
        <v>2</v>
      </c>
      <c r="B53" s="3" t="s">
        <v>26</v>
      </c>
      <c r="C53" s="4">
        <v>905</v>
      </c>
      <c r="D53" s="4">
        <v>976</v>
      </c>
      <c r="E53" s="4">
        <v>675</v>
      </c>
      <c r="F53" s="4">
        <v>874</v>
      </c>
      <c r="G53" s="4">
        <v>285</v>
      </c>
      <c r="H53" s="4">
        <v>340</v>
      </c>
    </row>
    <row r="54" spans="1:8" x14ac:dyDescent="0.2">
      <c r="A54" s="53" t="s">
        <v>2</v>
      </c>
      <c r="B54" s="3" t="s">
        <v>27</v>
      </c>
      <c r="C54" s="4">
        <v>157</v>
      </c>
      <c r="D54" s="4">
        <v>174</v>
      </c>
      <c r="E54" s="4">
        <v>133</v>
      </c>
      <c r="F54" s="4">
        <v>193</v>
      </c>
      <c r="G54" s="4">
        <v>54</v>
      </c>
      <c r="H54" s="4">
        <v>73</v>
      </c>
    </row>
    <row r="55" spans="1:8" x14ac:dyDescent="0.2">
      <c r="A55" s="53"/>
      <c r="B55" s="3" t="s">
        <v>28</v>
      </c>
      <c r="C55" s="49">
        <v>1441</v>
      </c>
      <c r="D55" s="49">
        <v>1485</v>
      </c>
      <c r="E55" s="49">
        <v>1558</v>
      </c>
      <c r="F55" s="49">
        <v>1548</v>
      </c>
      <c r="G55" s="49">
        <v>860</v>
      </c>
      <c r="H55" s="49">
        <v>869</v>
      </c>
    </row>
    <row r="56" spans="1:8" ht="13.5" thickBot="1" x14ac:dyDescent="0.25">
      <c r="A56" s="53" t="s">
        <v>2</v>
      </c>
      <c r="B56" s="10" t="s">
        <v>15</v>
      </c>
      <c r="C56" s="11">
        <v>2310</v>
      </c>
      <c r="D56" s="11">
        <v>2372</v>
      </c>
      <c r="E56" s="39">
        <v>2178</v>
      </c>
      <c r="F56" s="11">
        <v>2252</v>
      </c>
      <c r="G56" s="11">
        <v>1069</v>
      </c>
      <c r="H56" s="11">
        <v>1040</v>
      </c>
    </row>
    <row r="57" spans="1:8" ht="13.5" thickTop="1" x14ac:dyDescent="0.2">
      <c r="A57" s="53"/>
      <c r="B57" s="16" t="s">
        <v>4</v>
      </c>
      <c r="C57" s="17">
        <v>7085</v>
      </c>
      <c r="D57" s="17">
        <v>7777</v>
      </c>
      <c r="E57" s="17">
        <v>6685</v>
      </c>
      <c r="F57" s="17">
        <v>7533</v>
      </c>
      <c r="G57" s="17">
        <v>3271</v>
      </c>
      <c r="H57" s="17">
        <v>3599</v>
      </c>
    </row>
    <row r="58" spans="1:8" x14ac:dyDescent="0.2">
      <c r="A58" s="27"/>
      <c r="B58" s="14"/>
      <c r="C58" s="15"/>
      <c r="D58" s="15"/>
      <c r="E58" s="15"/>
      <c r="F58" s="15"/>
      <c r="G58" s="15"/>
      <c r="H58" s="15"/>
    </row>
    <row r="59" spans="1:8" x14ac:dyDescent="0.2">
      <c r="A59" s="27"/>
      <c r="B59" s="18" t="s">
        <v>10</v>
      </c>
      <c r="C59" s="51">
        <f>D57/C57</f>
        <v>1.0976711362032463</v>
      </c>
      <c r="D59" s="52"/>
      <c r="E59" s="51">
        <f>F57/E57</f>
        <v>1.1268511593118924</v>
      </c>
      <c r="F59" s="52"/>
      <c r="G59" s="51">
        <f>H57/G57</f>
        <v>1.1002751452155304</v>
      </c>
      <c r="H59" s="52"/>
    </row>
    <row r="60" spans="1:8" x14ac:dyDescent="0.2">
      <c r="C60" s="2"/>
      <c r="D60" s="2"/>
    </row>
    <row r="61" spans="1:8" x14ac:dyDescent="0.2">
      <c r="A61" s="46" t="s">
        <v>40</v>
      </c>
    </row>
    <row r="62" spans="1:8" x14ac:dyDescent="0.2">
      <c r="A62" s="12" t="s">
        <v>5</v>
      </c>
    </row>
  </sheetData>
  <mergeCells count="24">
    <mergeCell ref="A7:A11"/>
    <mergeCell ref="A15:A20"/>
    <mergeCell ref="A24:A29"/>
    <mergeCell ref="A33:A38"/>
    <mergeCell ref="C31:D31"/>
    <mergeCell ref="C13:D13"/>
    <mergeCell ref="E13:F13"/>
    <mergeCell ref="G13:H13"/>
    <mergeCell ref="C22:D22"/>
    <mergeCell ref="E22:F22"/>
    <mergeCell ref="G22:H22"/>
    <mergeCell ref="E31:F31"/>
    <mergeCell ref="G31:H31"/>
    <mergeCell ref="C40:D40"/>
    <mergeCell ref="E40:F40"/>
    <mergeCell ref="G40:H40"/>
    <mergeCell ref="C59:D59"/>
    <mergeCell ref="E59:F59"/>
    <mergeCell ref="G59:H59"/>
    <mergeCell ref="A43:A48"/>
    <mergeCell ref="C50:D50"/>
    <mergeCell ref="E50:F50"/>
    <mergeCell ref="G50:H50"/>
    <mergeCell ref="A52:A57"/>
  </mergeCells>
  <conditionalFormatting sqref="E13:F13">
    <cfRule type="cellIs" dxfId="47" priority="121" operator="greaterThan">
      <formula>1</formula>
    </cfRule>
    <cfRule type="cellIs" dxfId="46" priority="122" operator="lessThan">
      <formula>1</formula>
    </cfRule>
  </conditionalFormatting>
  <conditionalFormatting sqref="G13:H13">
    <cfRule type="cellIs" dxfId="45" priority="119" operator="greaterThan">
      <formula>1</formula>
    </cfRule>
    <cfRule type="cellIs" dxfId="44" priority="120" operator="lessThan">
      <formula>1</formula>
    </cfRule>
  </conditionalFormatting>
  <conditionalFormatting sqref="C22:D22">
    <cfRule type="cellIs" dxfId="43" priority="117" operator="greaterThan">
      <formula>1</formula>
    </cfRule>
    <cfRule type="cellIs" dxfId="42" priority="118" operator="lessThan">
      <formula>1</formula>
    </cfRule>
  </conditionalFormatting>
  <conditionalFormatting sqref="E22:F22">
    <cfRule type="cellIs" dxfId="41" priority="115" operator="greaterThan">
      <formula>1</formula>
    </cfRule>
    <cfRule type="cellIs" dxfId="40" priority="116" operator="lessThan">
      <formula>1</formula>
    </cfRule>
  </conditionalFormatting>
  <conditionalFormatting sqref="G22:H22">
    <cfRule type="cellIs" dxfId="39" priority="113" operator="greaterThan">
      <formula>1</formula>
    </cfRule>
    <cfRule type="cellIs" dxfId="38" priority="114" operator="lessThan">
      <formula>1</formula>
    </cfRule>
  </conditionalFormatting>
  <conditionalFormatting sqref="C31:D31">
    <cfRule type="cellIs" dxfId="37" priority="111" operator="greaterThan">
      <formula>1</formula>
    </cfRule>
    <cfRule type="cellIs" dxfId="36" priority="112" operator="lessThan">
      <formula>1</formula>
    </cfRule>
  </conditionalFormatting>
  <conditionalFormatting sqref="E31:F31">
    <cfRule type="cellIs" dxfId="35" priority="109" operator="greaterThan">
      <formula>1</formula>
    </cfRule>
    <cfRule type="cellIs" dxfId="34" priority="110" operator="lessThan">
      <formula>1</formula>
    </cfRule>
  </conditionalFormatting>
  <conditionalFormatting sqref="C40:D40">
    <cfRule type="cellIs" dxfId="33" priority="105" operator="greaterThan">
      <formula>1</formula>
    </cfRule>
    <cfRule type="cellIs" dxfId="32" priority="106" operator="lessThan">
      <formula>1</formula>
    </cfRule>
  </conditionalFormatting>
  <conditionalFormatting sqref="E40:F40">
    <cfRule type="cellIs" dxfId="31" priority="103" operator="greaterThan">
      <formula>1</formula>
    </cfRule>
    <cfRule type="cellIs" dxfId="30" priority="104" operator="lessThan">
      <formula>1</formula>
    </cfRule>
  </conditionalFormatting>
  <conditionalFormatting sqref="G40:H40">
    <cfRule type="cellIs" dxfId="29" priority="101" operator="greaterThan">
      <formula>1</formula>
    </cfRule>
    <cfRule type="cellIs" dxfId="28" priority="102" operator="lessThan">
      <formula>1</formula>
    </cfRule>
  </conditionalFormatting>
  <conditionalFormatting sqref="C13:D13">
    <cfRule type="cellIs" dxfId="27" priority="81" operator="greaterThan">
      <formula>1</formula>
    </cfRule>
    <cfRule type="cellIs" dxfId="26" priority="82" operator="lessThan">
      <formula>1</formula>
    </cfRule>
  </conditionalFormatting>
  <conditionalFormatting sqref="C50:D50">
    <cfRule type="cellIs" dxfId="25" priority="37" operator="greaterThan">
      <formula>1</formula>
    </cfRule>
    <cfRule type="cellIs" dxfId="24" priority="38" operator="lessThan">
      <formula>1</formula>
    </cfRule>
  </conditionalFormatting>
  <conditionalFormatting sqref="E50:F50">
    <cfRule type="cellIs" dxfId="23" priority="35" operator="greaterThan">
      <formula>1</formula>
    </cfRule>
    <cfRule type="cellIs" dxfId="22" priority="36" operator="lessThan">
      <formula>1</formula>
    </cfRule>
  </conditionalFormatting>
  <conditionalFormatting sqref="G50:H50">
    <cfRule type="cellIs" dxfId="21" priority="33" operator="greaterThan">
      <formula>1</formula>
    </cfRule>
    <cfRule type="cellIs" dxfId="20" priority="34" operator="lessThan">
      <formula>1</formula>
    </cfRule>
  </conditionalFormatting>
  <conditionalFormatting sqref="C59:D59">
    <cfRule type="cellIs" dxfId="19" priority="31" operator="greaterThan">
      <formula>1</formula>
    </cfRule>
    <cfRule type="cellIs" dxfId="18" priority="32" operator="lessThan">
      <formula>1</formula>
    </cfRule>
  </conditionalFormatting>
  <conditionalFormatting sqref="E59:F59">
    <cfRule type="cellIs" dxfId="17" priority="29" operator="greaterThan">
      <formula>1</formula>
    </cfRule>
    <cfRule type="cellIs" dxfId="16" priority="30" operator="lessThan">
      <formula>1</formula>
    </cfRule>
  </conditionalFormatting>
  <conditionalFormatting sqref="G59:H59">
    <cfRule type="cellIs" dxfId="15" priority="27" operator="greaterThan">
      <formula>1</formula>
    </cfRule>
    <cfRule type="cellIs" dxfId="14" priority="28" operator="lessThan">
      <formula>1</formula>
    </cfRule>
  </conditionalFormatting>
  <conditionalFormatting sqref="G31:H31">
    <cfRule type="cellIs" dxfId="13" priority="1" operator="greaterThan">
      <formula>1</formula>
    </cfRule>
    <cfRule type="cellIs" dxfId="12" priority="2" operator="lessThan">
      <formula>1</formula>
    </cfRule>
  </conditionalFormatting>
  <pageMargins left="0.31496062992125984" right="0.31496062992125984" top="0.35433070866141736" bottom="0.35433070866141736" header="0.31496062992125984" footer="0.31496062992125984"/>
  <pageSetup paperSize="9" scale="78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1"/>
  <sheetViews>
    <sheetView showGridLines="0" zoomScaleNormal="100" workbookViewId="0">
      <selection activeCell="D17" sqref="D17"/>
    </sheetView>
  </sheetViews>
  <sheetFormatPr defaultColWidth="9.140625" defaultRowHeight="12.75" x14ac:dyDescent="0.2"/>
  <cols>
    <col min="1" max="1" width="24.42578125" style="13" customWidth="1"/>
    <col min="2" max="2" width="40.28515625" style="1" customWidth="1"/>
    <col min="3" max="3" width="12.140625" style="1" customWidth="1"/>
    <col min="4" max="4" width="12" style="1" customWidth="1"/>
    <col min="5" max="5" width="3" style="28" customWidth="1"/>
    <col min="6" max="7" width="9.140625" style="1"/>
    <col min="8" max="8" width="44.85546875" style="1" bestFit="1" customWidth="1"/>
    <col min="9" max="11" width="9.140625" style="1"/>
    <col min="12" max="12" width="11" style="1" customWidth="1"/>
    <col min="13" max="13" width="41.85546875" style="1" bestFit="1" customWidth="1"/>
    <col min="14" max="16384" width="9.140625" style="1"/>
  </cols>
  <sheetData>
    <row r="1" spans="1:8" ht="15.75" x14ac:dyDescent="0.25">
      <c r="A1" s="8" t="s">
        <v>16</v>
      </c>
    </row>
    <row r="2" spans="1:8" ht="15" x14ac:dyDescent="0.25">
      <c r="A2" s="9" t="s">
        <v>8</v>
      </c>
    </row>
    <row r="3" spans="1:8" x14ac:dyDescent="0.2">
      <c r="A3" s="35" t="s">
        <v>29</v>
      </c>
      <c r="B3" s="36"/>
    </row>
    <row r="4" spans="1:8" x14ac:dyDescent="0.2">
      <c r="A4" s="35" t="s">
        <v>35</v>
      </c>
    </row>
    <row r="5" spans="1:8" s="36" customFormat="1" x14ac:dyDescent="0.2">
      <c r="A5" s="35"/>
      <c r="E5" s="37"/>
    </row>
    <row r="6" spans="1:8" ht="44.25" customHeight="1" x14ac:dyDescent="0.2">
      <c r="A6" s="6" t="s">
        <v>1</v>
      </c>
      <c r="B6" s="6" t="s">
        <v>12</v>
      </c>
      <c r="C6" s="31" t="s">
        <v>34</v>
      </c>
      <c r="D6" s="31" t="s">
        <v>38</v>
      </c>
      <c r="E6" s="29"/>
      <c r="F6" s="7" t="s">
        <v>9</v>
      </c>
    </row>
    <row r="7" spans="1:8" s="24" customFormat="1" ht="27" customHeight="1" x14ac:dyDescent="0.25">
      <c r="A7" s="33" t="s">
        <v>17</v>
      </c>
      <c r="B7" s="32" t="s">
        <v>4</v>
      </c>
      <c r="C7" s="47">
        <v>6288</v>
      </c>
      <c r="D7" s="47">
        <v>5282</v>
      </c>
      <c r="E7" s="30"/>
      <c r="F7" s="23">
        <f>(D7-C7)/C7</f>
        <v>-0.15998727735368956</v>
      </c>
    </row>
    <row r="8" spans="1:8" x14ac:dyDescent="0.2">
      <c r="C8" s="2"/>
      <c r="D8" s="42"/>
      <c r="E8" s="15"/>
      <c r="F8" s="2"/>
    </row>
    <row r="9" spans="1:8" s="24" customFormat="1" ht="27" customHeight="1" x14ac:dyDescent="0.25">
      <c r="A9" s="33" t="s">
        <v>18</v>
      </c>
      <c r="B9" s="25" t="s">
        <v>4</v>
      </c>
      <c r="C9" s="40">
        <v>14393</v>
      </c>
      <c r="D9" s="43">
        <v>13352</v>
      </c>
      <c r="E9" s="30"/>
      <c r="F9" s="26">
        <f>(D9-C9)/C9</f>
        <v>-7.2326825540193151E-2</v>
      </c>
    </row>
    <row r="10" spans="1:8" ht="14.45" customHeight="1" x14ac:dyDescent="0.2">
      <c r="A10" s="34"/>
      <c r="B10" s="14"/>
      <c r="C10" s="41"/>
      <c r="D10" s="44"/>
      <c r="E10" s="21"/>
      <c r="F10" s="22"/>
      <c r="H10" s="2"/>
    </row>
    <row r="11" spans="1:8" ht="27" customHeight="1" x14ac:dyDescent="0.2">
      <c r="A11" s="33" t="s">
        <v>19</v>
      </c>
      <c r="B11" s="25" t="s">
        <v>4</v>
      </c>
      <c r="C11" s="40">
        <v>4909</v>
      </c>
      <c r="D11" s="43">
        <v>4400</v>
      </c>
      <c r="E11" s="30"/>
      <c r="F11" s="26">
        <f>(D11-C11)/C11</f>
        <v>-0.10368710531676513</v>
      </c>
      <c r="H11" s="2"/>
    </row>
    <row r="12" spans="1:8" x14ac:dyDescent="0.2">
      <c r="C12" s="2"/>
      <c r="D12" s="45"/>
      <c r="E12" s="15"/>
      <c r="F12" s="2"/>
    </row>
    <row r="13" spans="1:8" s="24" customFormat="1" ht="27" customHeight="1" x14ac:dyDescent="0.2">
      <c r="A13" s="33" t="s">
        <v>20</v>
      </c>
      <c r="B13" s="25" t="s">
        <v>4</v>
      </c>
      <c r="C13" s="40">
        <v>4397</v>
      </c>
      <c r="D13" s="43">
        <v>3910</v>
      </c>
      <c r="E13" s="30"/>
      <c r="F13" s="26">
        <f>(D13-C13)/C13</f>
        <v>-0.11075733454628156</v>
      </c>
      <c r="G13" s="1"/>
    </row>
    <row r="14" spans="1:8" x14ac:dyDescent="0.2">
      <c r="C14" s="2"/>
      <c r="D14" s="45"/>
      <c r="E14" s="15"/>
    </row>
    <row r="15" spans="1:8" ht="27" customHeight="1" x14ac:dyDescent="0.2">
      <c r="A15" s="33" t="s">
        <v>21</v>
      </c>
      <c r="B15" s="25" t="s">
        <v>4</v>
      </c>
      <c r="C15" s="40">
        <v>5040</v>
      </c>
      <c r="D15" s="43">
        <v>4226</v>
      </c>
      <c r="E15" s="30"/>
      <c r="F15" s="26">
        <f>(D15-C15)/C15</f>
        <v>-0.16150793650793652</v>
      </c>
    </row>
    <row r="16" spans="1:8" x14ac:dyDescent="0.2">
      <c r="D16" s="46"/>
    </row>
    <row r="17" spans="1:7" ht="27" customHeight="1" x14ac:dyDescent="0.2">
      <c r="A17" s="33" t="s">
        <v>22</v>
      </c>
      <c r="B17" s="25" t="s">
        <v>4</v>
      </c>
      <c r="C17" s="40">
        <v>4961</v>
      </c>
      <c r="D17" s="43">
        <v>2906</v>
      </c>
      <c r="E17" s="30"/>
      <c r="F17" s="26">
        <f>(D17-C17)/C17</f>
        <v>-0.41423100181415035</v>
      </c>
      <c r="G17" s="24"/>
    </row>
    <row r="18" spans="1:7" x14ac:dyDescent="0.2">
      <c r="D18" s="46"/>
    </row>
    <row r="20" spans="1:7" x14ac:dyDescent="0.2">
      <c r="A20" s="46" t="s">
        <v>40</v>
      </c>
    </row>
    <row r="21" spans="1:7" x14ac:dyDescent="0.2">
      <c r="A21" s="12" t="s">
        <v>5</v>
      </c>
    </row>
  </sheetData>
  <conditionalFormatting sqref="F7">
    <cfRule type="cellIs" dxfId="11" priority="41" operator="lessThan">
      <formula>0</formula>
    </cfRule>
    <cfRule type="cellIs" dxfId="10" priority="42" operator="greaterThan">
      <formula>0</formula>
    </cfRule>
  </conditionalFormatting>
  <conditionalFormatting sqref="F9">
    <cfRule type="cellIs" dxfId="9" priority="39" operator="lessThan">
      <formula>0</formula>
    </cfRule>
    <cfRule type="cellIs" dxfId="8" priority="40" operator="greaterThan">
      <formula>0</formula>
    </cfRule>
  </conditionalFormatting>
  <conditionalFormatting sqref="F11">
    <cfRule type="cellIs" dxfId="7" priority="37" operator="lessThan">
      <formula>0</formula>
    </cfRule>
    <cfRule type="cellIs" dxfId="6" priority="38" operator="greaterThan">
      <formula>0</formula>
    </cfRule>
  </conditionalFormatting>
  <conditionalFormatting sqref="F13">
    <cfRule type="cellIs" dxfId="5" priority="35" operator="lessThan">
      <formula>0</formula>
    </cfRule>
    <cfRule type="cellIs" dxfId="4" priority="36" operator="greaterThan">
      <formula>0</formula>
    </cfRule>
  </conditionalFormatting>
  <conditionalFormatting sqref="F15">
    <cfRule type="cellIs" dxfId="3" priority="11" operator="lessThan">
      <formula>0</formula>
    </cfRule>
    <cfRule type="cellIs" dxfId="2" priority="12" operator="greaterThan">
      <formula>0</formula>
    </cfRule>
  </conditionalFormatting>
  <conditionalFormatting sqref="F17">
    <cfRule type="cellIs" dxfId="1" priority="9" operator="lessThan">
      <formula>0</formula>
    </cfRule>
    <cfRule type="cellIs" dxfId="0" priority="10" operator="greaterThan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8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6"/>
  <sheetViews>
    <sheetView showGridLines="0" tabSelected="1" zoomScaleNormal="100" workbookViewId="0">
      <selection activeCell="D20" sqref="D20"/>
    </sheetView>
  </sheetViews>
  <sheetFormatPr defaultColWidth="9.140625" defaultRowHeight="12.75" x14ac:dyDescent="0.2"/>
  <cols>
    <col min="1" max="1" width="15.28515625" style="13" customWidth="1"/>
    <col min="2" max="2" width="50.42578125" style="1" bestFit="1" customWidth="1"/>
    <col min="3" max="10" width="11" style="1" customWidth="1"/>
    <col min="11" max="12" width="9.140625" style="1"/>
    <col min="13" max="14" width="10.5703125" style="1" customWidth="1"/>
    <col min="15" max="16384" width="9.140625" style="1"/>
  </cols>
  <sheetData>
    <row r="1" spans="1:22" ht="15.75" x14ac:dyDescent="0.25">
      <c r="A1" s="8" t="s">
        <v>16</v>
      </c>
    </row>
    <row r="2" spans="1:22" ht="15" x14ac:dyDescent="0.25">
      <c r="A2" s="9" t="s">
        <v>11</v>
      </c>
    </row>
    <row r="3" spans="1:22" x14ac:dyDescent="0.2">
      <c r="A3" s="35" t="s">
        <v>29</v>
      </c>
      <c r="B3" s="36"/>
    </row>
    <row r="4" spans="1:22" x14ac:dyDescent="0.2">
      <c r="A4" s="35" t="s">
        <v>39</v>
      </c>
    </row>
    <row r="6" spans="1:22" x14ac:dyDescent="0.2">
      <c r="A6" s="6" t="s">
        <v>1</v>
      </c>
      <c r="B6" s="6" t="s">
        <v>12</v>
      </c>
      <c r="C6" s="7" t="s">
        <v>33</v>
      </c>
      <c r="D6" s="7">
        <v>2008</v>
      </c>
      <c r="E6" s="7">
        <v>2009</v>
      </c>
      <c r="F6" s="7">
        <v>2010</v>
      </c>
      <c r="G6" s="7">
        <v>2011</v>
      </c>
      <c r="H6" s="7">
        <v>2012</v>
      </c>
      <c r="I6" s="7">
        <v>2013</v>
      </c>
      <c r="J6" s="7">
        <v>2014</v>
      </c>
      <c r="K6" s="7">
        <v>2015</v>
      </c>
      <c r="L6" s="7">
        <v>2016</v>
      </c>
      <c r="M6" s="7">
        <v>2017</v>
      </c>
      <c r="N6" s="50">
        <v>43281</v>
      </c>
      <c r="O6" s="7" t="s">
        <v>0</v>
      </c>
    </row>
    <row r="7" spans="1:22" ht="13.9" customHeight="1" x14ac:dyDescent="0.2">
      <c r="A7" s="54" t="s">
        <v>17</v>
      </c>
      <c r="B7" s="3" t="s">
        <v>25</v>
      </c>
      <c r="C7" s="3">
        <v>4</v>
      </c>
      <c r="D7" s="3">
        <v>3</v>
      </c>
      <c r="E7" s="3">
        <v>5</v>
      </c>
      <c r="F7" s="3">
        <v>6</v>
      </c>
      <c r="G7" s="3">
        <v>17</v>
      </c>
      <c r="H7" s="3">
        <v>61</v>
      </c>
      <c r="I7" s="3">
        <v>332</v>
      </c>
      <c r="J7" s="3">
        <v>538</v>
      </c>
      <c r="K7" s="4">
        <v>862</v>
      </c>
      <c r="L7" s="4">
        <v>989</v>
      </c>
      <c r="M7" s="4">
        <v>1127</v>
      </c>
      <c r="N7" s="4">
        <v>677</v>
      </c>
      <c r="O7" s="4">
        <v>4621</v>
      </c>
    </row>
    <row r="8" spans="1:22" x14ac:dyDescent="0.2">
      <c r="A8" s="55"/>
      <c r="B8" s="3" t="s">
        <v>26</v>
      </c>
      <c r="C8" s="5">
        <v>1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9</v>
      </c>
      <c r="M8" s="4">
        <v>83</v>
      </c>
      <c r="N8" s="4">
        <v>191</v>
      </c>
      <c r="O8" s="4">
        <v>284</v>
      </c>
    </row>
    <row r="9" spans="1:22" x14ac:dyDescent="0.2">
      <c r="A9" s="55"/>
      <c r="B9" s="3" t="s">
        <v>27</v>
      </c>
      <c r="C9" s="48">
        <v>0</v>
      </c>
      <c r="D9" s="48">
        <v>0</v>
      </c>
      <c r="E9" s="48">
        <v>0</v>
      </c>
      <c r="F9" s="48">
        <v>0</v>
      </c>
      <c r="G9" s="48">
        <v>0</v>
      </c>
      <c r="H9" s="48">
        <v>0</v>
      </c>
      <c r="I9" s="48">
        <v>0</v>
      </c>
      <c r="J9" s="48">
        <v>0</v>
      </c>
      <c r="K9" s="48">
        <v>0</v>
      </c>
      <c r="L9" s="48">
        <v>1</v>
      </c>
      <c r="M9" s="49">
        <v>24</v>
      </c>
      <c r="N9" s="49">
        <v>102</v>
      </c>
      <c r="O9" s="49">
        <v>127</v>
      </c>
    </row>
    <row r="10" spans="1:22" ht="13.5" thickBot="1" x14ac:dyDescent="0.25">
      <c r="A10" s="55"/>
      <c r="B10" s="10" t="s">
        <v>28</v>
      </c>
      <c r="C10" s="39">
        <v>0</v>
      </c>
      <c r="D10" s="39">
        <v>0</v>
      </c>
      <c r="E10" s="39">
        <v>0</v>
      </c>
      <c r="F10" s="39">
        <v>0</v>
      </c>
      <c r="G10" s="39">
        <v>0</v>
      </c>
      <c r="H10" s="39">
        <v>0</v>
      </c>
      <c r="I10" s="39">
        <v>0</v>
      </c>
      <c r="J10" s="39">
        <v>0</v>
      </c>
      <c r="K10" s="39">
        <v>0</v>
      </c>
      <c r="L10" s="39">
        <v>1</v>
      </c>
      <c r="M10" s="11">
        <v>23</v>
      </c>
      <c r="N10" s="11">
        <v>226</v>
      </c>
      <c r="O10" s="11">
        <v>250</v>
      </c>
      <c r="T10" s="2"/>
      <c r="U10" s="2"/>
      <c r="V10" s="2"/>
    </row>
    <row r="11" spans="1:22" ht="13.5" thickTop="1" x14ac:dyDescent="0.2">
      <c r="A11" s="55"/>
      <c r="B11" s="16" t="s">
        <v>13</v>
      </c>
      <c r="C11" s="16">
        <v>5</v>
      </c>
      <c r="D11" s="16">
        <v>3</v>
      </c>
      <c r="E11" s="16">
        <v>5</v>
      </c>
      <c r="F11" s="16">
        <v>6</v>
      </c>
      <c r="G11" s="16">
        <v>17</v>
      </c>
      <c r="H11" s="16">
        <v>61</v>
      </c>
      <c r="I11" s="16">
        <v>332</v>
      </c>
      <c r="J11" s="16">
        <v>538</v>
      </c>
      <c r="K11" s="19">
        <v>862</v>
      </c>
      <c r="L11" s="19">
        <v>1000</v>
      </c>
      <c r="M11" s="19">
        <v>1257</v>
      </c>
      <c r="N11" s="19">
        <v>1196</v>
      </c>
      <c r="O11" s="19">
        <v>5282</v>
      </c>
      <c r="T11" s="2"/>
      <c r="U11" s="2"/>
      <c r="V11" s="2"/>
    </row>
    <row r="12" spans="1:22" x14ac:dyDescent="0.2">
      <c r="A12" s="56"/>
      <c r="B12" s="18" t="s">
        <v>14</v>
      </c>
      <c r="C12" s="20">
        <v>9.4661113214691405E-4</v>
      </c>
      <c r="D12" s="20">
        <v>5.6796667928814899E-4</v>
      </c>
      <c r="E12" s="20">
        <v>9.4661113214691405E-4</v>
      </c>
      <c r="F12" s="20">
        <v>1.1359333585762999E-3</v>
      </c>
      <c r="G12" s="20">
        <v>3.21847784929951E-3</v>
      </c>
      <c r="H12" s="20">
        <v>1.15486558121924E-2</v>
      </c>
      <c r="I12" s="20">
        <v>6.2854979174555098E-2</v>
      </c>
      <c r="J12" s="20">
        <v>0.10185535781900799</v>
      </c>
      <c r="K12" s="20">
        <v>0.163195759182128</v>
      </c>
      <c r="L12" s="20">
        <v>0.18932222642938301</v>
      </c>
      <c r="M12" s="20">
        <v>0.237978038621734</v>
      </c>
      <c r="N12" s="20">
        <v>0.226429382809542</v>
      </c>
      <c r="O12" s="20">
        <v>1</v>
      </c>
    </row>
    <row r="14" spans="1:22" ht="12.75" customHeight="1" x14ac:dyDescent="0.2">
      <c r="A14" s="54" t="s">
        <v>18</v>
      </c>
      <c r="B14" s="3" t="s">
        <v>25</v>
      </c>
      <c r="C14" s="4">
        <v>25</v>
      </c>
      <c r="D14" s="4">
        <v>7</v>
      </c>
      <c r="E14" s="4">
        <v>5</v>
      </c>
      <c r="F14" s="4">
        <v>11</v>
      </c>
      <c r="G14" s="4">
        <v>30</v>
      </c>
      <c r="H14" s="4">
        <v>47</v>
      </c>
      <c r="I14" s="4">
        <v>88</v>
      </c>
      <c r="J14" s="4">
        <v>274</v>
      </c>
      <c r="K14" s="4">
        <v>704</v>
      </c>
      <c r="L14" s="4">
        <v>1579</v>
      </c>
      <c r="M14" s="4">
        <v>2899</v>
      </c>
      <c r="N14" s="4">
        <v>3212</v>
      </c>
      <c r="O14" s="4">
        <v>8881</v>
      </c>
    </row>
    <row r="15" spans="1:22" x14ac:dyDescent="0.2">
      <c r="A15" s="55"/>
      <c r="B15" s="3" t="s">
        <v>26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1</v>
      </c>
      <c r="J15" s="5">
        <v>8</v>
      </c>
      <c r="K15" s="5">
        <v>69</v>
      </c>
      <c r="L15" s="4">
        <v>177</v>
      </c>
      <c r="M15" s="4">
        <v>521</v>
      </c>
      <c r="N15" s="4">
        <v>693</v>
      </c>
      <c r="O15" s="4">
        <v>1469</v>
      </c>
    </row>
    <row r="16" spans="1:22" x14ac:dyDescent="0.2">
      <c r="A16" s="55"/>
      <c r="B16" s="3" t="s">
        <v>27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1</v>
      </c>
      <c r="I16" s="5">
        <v>3</v>
      </c>
      <c r="J16" s="5">
        <v>1</v>
      </c>
      <c r="K16" s="4">
        <v>12</v>
      </c>
      <c r="L16" s="4">
        <v>34</v>
      </c>
      <c r="M16" s="4">
        <v>158</v>
      </c>
      <c r="N16" s="4">
        <v>239</v>
      </c>
      <c r="O16" s="4">
        <v>448</v>
      </c>
    </row>
    <row r="17" spans="1:15" x14ac:dyDescent="0.2">
      <c r="A17" s="55"/>
      <c r="B17" s="3" t="s">
        <v>28</v>
      </c>
      <c r="C17" s="48">
        <v>21</v>
      </c>
      <c r="D17" s="48">
        <v>12</v>
      </c>
      <c r="E17" s="48">
        <v>15</v>
      </c>
      <c r="F17" s="48">
        <v>11</v>
      </c>
      <c r="G17" s="48">
        <v>21</v>
      </c>
      <c r="H17" s="48">
        <v>14</v>
      </c>
      <c r="I17" s="48">
        <v>27</v>
      </c>
      <c r="J17" s="48">
        <v>16</v>
      </c>
      <c r="K17" s="49">
        <v>33</v>
      </c>
      <c r="L17" s="49">
        <v>75</v>
      </c>
      <c r="M17" s="49">
        <v>255</v>
      </c>
      <c r="N17" s="49">
        <v>601</v>
      </c>
      <c r="O17" s="49">
        <v>1101</v>
      </c>
    </row>
    <row r="18" spans="1:15" ht="13.5" thickBot="1" x14ac:dyDescent="0.25">
      <c r="A18" s="55"/>
      <c r="B18" s="10" t="s">
        <v>15</v>
      </c>
      <c r="C18" s="39">
        <v>36</v>
      </c>
      <c r="D18" s="39">
        <v>0</v>
      </c>
      <c r="E18" s="39">
        <v>0</v>
      </c>
      <c r="F18" s="39">
        <v>0</v>
      </c>
      <c r="G18" s="39">
        <v>0</v>
      </c>
      <c r="H18" s="39">
        <v>0</v>
      </c>
      <c r="I18" s="39">
        <v>1</v>
      </c>
      <c r="J18" s="39">
        <v>4</v>
      </c>
      <c r="K18" s="39">
        <v>15</v>
      </c>
      <c r="L18" s="11">
        <v>31</v>
      </c>
      <c r="M18" s="11">
        <v>130</v>
      </c>
      <c r="N18" s="11">
        <v>1236</v>
      </c>
      <c r="O18" s="11">
        <v>1453</v>
      </c>
    </row>
    <row r="19" spans="1:15" ht="13.5" thickTop="1" x14ac:dyDescent="0.2">
      <c r="A19" s="55"/>
      <c r="B19" s="16" t="s">
        <v>13</v>
      </c>
      <c r="C19" s="16">
        <v>82</v>
      </c>
      <c r="D19" s="16">
        <v>19</v>
      </c>
      <c r="E19" s="16">
        <v>20</v>
      </c>
      <c r="F19" s="16">
        <v>22</v>
      </c>
      <c r="G19" s="16">
        <v>51</v>
      </c>
      <c r="H19" s="16">
        <v>62</v>
      </c>
      <c r="I19" s="16">
        <v>120</v>
      </c>
      <c r="J19" s="16">
        <v>303</v>
      </c>
      <c r="K19" s="19">
        <v>833</v>
      </c>
      <c r="L19" s="19">
        <v>1896</v>
      </c>
      <c r="M19" s="19">
        <v>3963</v>
      </c>
      <c r="N19" s="19">
        <v>5981</v>
      </c>
      <c r="O19" s="19">
        <v>13352</v>
      </c>
    </row>
    <row r="20" spans="1:15" x14ac:dyDescent="0.2">
      <c r="A20" s="56"/>
      <c r="B20" s="18" t="s">
        <v>14</v>
      </c>
      <c r="C20" s="20">
        <v>6.1414020371479902E-3</v>
      </c>
      <c r="D20" s="20">
        <v>1.42300778909527E-3</v>
      </c>
      <c r="E20" s="20">
        <v>1.49790293588975E-3</v>
      </c>
      <c r="F20" s="20">
        <v>1.6476932294787301E-3</v>
      </c>
      <c r="G20" s="20">
        <v>3.8196524865188701E-3</v>
      </c>
      <c r="H20" s="20">
        <v>4.6434991012582402E-3</v>
      </c>
      <c r="I20" s="20">
        <v>8.9874176153385294E-3</v>
      </c>
      <c r="J20" s="20">
        <v>2.2693229478729801E-2</v>
      </c>
      <c r="K20" s="20">
        <v>6.2387657279808301E-2</v>
      </c>
      <c r="L20" s="20">
        <v>0.142001198322349</v>
      </c>
      <c r="M20" s="20">
        <v>0.29680946674655501</v>
      </c>
      <c r="N20" s="20">
        <v>0.44794787297783101</v>
      </c>
      <c r="O20" s="20">
        <v>1</v>
      </c>
    </row>
    <row r="21" spans="1:15" x14ac:dyDescent="0.2"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</row>
    <row r="22" spans="1:15" ht="12.75" customHeight="1" x14ac:dyDescent="0.2">
      <c r="A22" s="54" t="s">
        <v>19</v>
      </c>
      <c r="B22" s="3" t="s">
        <v>25</v>
      </c>
      <c r="C22" s="4">
        <v>22</v>
      </c>
      <c r="D22" s="4">
        <v>17</v>
      </c>
      <c r="E22" s="4">
        <v>26</v>
      </c>
      <c r="F22" s="4">
        <v>44</v>
      </c>
      <c r="G22" s="4">
        <v>54</v>
      </c>
      <c r="H22" s="4">
        <v>86</v>
      </c>
      <c r="I22" s="4">
        <v>206</v>
      </c>
      <c r="J22" s="4">
        <v>230</v>
      </c>
      <c r="K22" s="4">
        <v>391</v>
      </c>
      <c r="L22" s="4">
        <v>566</v>
      </c>
      <c r="M22" s="4">
        <v>748</v>
      </c>
      <c r="N22" s="4">
        <v>567</v>
      </c>
      <c r="O22" s="4">
        <v>2957</v>
      </c>
    </row>
    <row r="23" spans="1:15" x14ac:dyDescent="0.2">
      <c r="A23" s="55"/>
      <c r="B23" s="3" t="s">
        <v>26</v>
      </c>
      <c r="C23" s="5">
        <v>0</v>
      </c>
      <c r="D23" s="5">
        <v>0</v>
      </c>
      <c r="E23" s="5">
        <v>0</v>
      </c>
      <c r="F23" s="5">
        <v>0</v>
      </c>
      <c r="G23" s="5">
        <v>5</v>
      </c>
      <c r="H23" s="5">
        <v>6</v>
      </c>
      <c r="I23" s="5">
        <v>11</v>
      </c>
      <c r="J23" s="5">
        <v>20</v>
      </c>
      <c r="K23" s="5">
        <v>65</v>
      </c>
      <c r="L23" s="4">
        <v>120</v>
      </c>
      <c r="M23" s="4">
        <v>169</v>
      </c>
      <c r="N23" s="4">
        <v>130</v>
      </c>
      <c r="O23" s="4">
        <v>526</v>
      </c>
    </row>
    <row r="24" spans="1:15" x14ac:dyDescent="0.2">
      <c r="A24" s="55"/>
      <c r="B24" s="3" t="s">
        <v>27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1</v>
      </c>
      <c r="J24" s="5">
        <v>9</v>
      </c>
      <c r="K24" s="5">
        <v>19</v>
      </c>
      <c r="L24" s="4">
        <v>32</v>
      </c>
      <c r="M24" s="4">
        <v>68</v>
      </c>
      <c r="N24" s="4">
        <v>41</v>
      </c>
      <c r="O24" s="4">
        <v>170</v>
      </c>
    </row>
    <row r="25" spans="1:15" x14ac:dyDescent="0.2">
      <c r="A25" s="55"/>
      <c r="B25" s="3" t="s">
        <v>28</v>
      </c>
      <c r="C25" s="5">
        <v>6</v>
      </c>
      <c r="D25" s="5">
        <v>1</v>
      </c>
      <c r="E25" s="5">
        <v>5</v>
      </c>
      <c r="F25" s="5">
        <v>4</v>
      </c>
      <c r="G25" s="5">
        <v>7</v>
      </c>
      <c r="H25" s="5">
        <v>6</v>
      </c>
      <c r="I25" s="5">
        <v>11</v>
      </c>
      <c r="J25" s="5">
        <v>12</v>
      </c>
      <c r="K25" s="4">
        <v>12</v>
      </c>
      <c r="L25" s="4">
        <v>19</v>
      </c>
      <c r="M25" s="4">
        <v>82</v>
      </c>
      <c r="N25" s="4">
        <v>196</v>
      </c>
      <c r="O25" s="4">
        <v>361</v>
      </c>
    </row>
    <row r="26" spans="1:15" ht="13.5" thickBot="1" x14ac:dyDescent="0.25">
      <c r="A26" s="55"/>
      <c r="B26" s="10" t="s">
        <v>15</v>
      </c>
      <c r="C26" s="39">
        <v>1</v>
      </c>
      <c r="D26" s="39">
        <v>0</v>
      </c>
      <c r="E26" s="39">
        <v>0</v>
      </c>
      <c r="F26" s="39">
        <v>1</v>
      </c>
      <c r="G26" s="39">
        <v>1</v>
      </c>
      <c r="H26" s="39">
        <v>1</v>
      </c>
      <c r="I26" s="39">
        <v>2</v>
      </c>
      <c r="J26" s="39">
        <v>4</v>
      </c>
      <c r="K26" s="39">
        <v>12</v>
      </c>
      <c r="L26" s="11">
        <v>19</v>
      </c>
      <c r="M26" s="11">
        <v>70</v>
      </c>
      <c r="N26" s="11">
        <v>275</v>
      </c>
      <c r="O26" s="11">
        <v>386</v>
      </c>
    </row>
    <row r="27" spans="1:15" ht="13.5" thickTop="1" x14ac:dyDescent="0.2">
      <c r="A27" s="55"/>
      <c r="B27" s="16" t="s">
        <v>13</v>
      </c>
      <c r="C27" s="16">
        <v>29</v>
      </c>
      <c r="D27" s="16">
        <v>18</v>
      </c>
      <c r="E27" s="16">
        <v>31</v>
      </c>
      <c r="F27" s="16">
        <v>49</v>
      </c>
      <c r="G27" s="16">
        <v>67</v>
      </c>
      <c r="H27" s="16">
        <v>99</v>
      </c>
      <c r="I27" s="16">
        <v>231</v>
      </c>
      <c r="J27" s="16">
        <v>275</v>
      </c>
      <c r="K27" s="19">
        <v>499</v>
      </c>
      <c r="L27" s="19">
        <v>756</v>
      </c>
      <c r="M27" s="19">
        <v>1137</v>
      </c>
      <c r="N27" s="19">
        <v>1209</v>
      </c>
      <c r="O27" s="19">
        <v>4400</v>
      </c>
    </row>
    <row r="28" spans="1:15" x14ac:dyDescent="0.2">
      <c r="A28" s="56"/>
      <c r="B28" s="18" t="s">
        <v>14</v>
      </c>
      <c r="C28" s="20">
        <v>6.59090909090909E-3</v>
      </c>
      <c r="D28" s="20">
        <v>4.0909090909090904E-3</v>
      </c>
      <c r="E28" s="20">
        <v>7.0454545454545501E-3</v>
      </c>
      <c r="F28" s="20">
        <v>1.1136363636363601E-2</v>
      </c>
      <c r="G28" s="20">
        <v>1.52272727272727E-2</v>
      </c>
      <c r="H28" s="20">
        <v>2.2499999999999999E-2</v>
      </c>
      <c r="I28" s="20">
        <v>5.2499999999999998E-2</v>
      </c>
      <c r="J28" s="20">
        <v>6.25E-2</v>
      </c>
      <c r="K28" s="20">
        <v>0.113409090909091</v>
      </c>
      <c r="L28" s="20">
        <v>0.17181818181818201</v>
      </c>
      <c r="M28" s="20">
        <v>0.25840909090909098</v>
      </c>
      <c r="N28" s="20">
        <v>0.274772727272727</v>
      </c>
      <c r="O28" s="20">
        <v>1</v>
      </c>
    </row>
    <row r="29" spans="1:15" x14ac:dyDescent="0.2"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1:15" ht="12.75" customHeight="1" x14ac:dyDescent="0.2">
      <c r="A30" s="54" t="s">
        <v>20</v>
      </c>
      <c r="B30" s="3" t="s">
        <v>25</v>
      </c>
      <c r="C30" s="4">
        <v>18</v>
      </c>
      <c r="D30" s="4">
        <v>6</v>
      </c>
      <c r="E30" s="4">
        <v>17</v>
      </c>
      <c r="F30" s="4">
        <v>23</v>
      </c>
      <c r="G30" s="4">
        <v>32</v>
      </c>
      <c r="H30" s="4">
        <v>80</v>
      </c>
      <c r="I30" s="4">
        <v>151</v>
      </c>
      <c r="J30" s="4">
        <v>234</v>
      </c>
      <c r="K30" s="4">
        <v>341</v>
      </c>
      <c r="L30" s="4">
        <v>555</v>
      </c>
      <c r="M30" s="4">
        <v>745</v>
      </c>
      <c r="N30" s="4">
        <v>632</v>
      </c>
      <c r="O30" s="4">
        <v>2834</v>
      </c>
    </row>
    <row r="31" spans="1:15" x14ac:dyDescent="0.2">
      <c r="A31" s="55"/>
      <c r="B31" s="3" t="s">
        <v>26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3</v>
      </c>
      <c r="J31" s="5">
        <v>2</v>
      </c>
      <c r="K31" s="5">
        <v>35</v>
      </c>
      <c r="L31" s="4">
        <v>55</v>
      </c>
      <c r="M31" s="4">
        <v>111</v>
      </c>
      <c r="N31" s="4">
        <v>130</v>
      </c>
      <c r="O31" s="4">
        <v>336</v>
      </c>
    </row>
    <row r="32" spans="1:15" x14ac:dyDescent="0.2">
      <c r="A32" s="55"/>
      <c r="B32" s="3" t="s">
        <v>27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1</v>
      </c>
      <c r="J32" s="5">
        <v>0</v>
      </c>
      <c r="K32" s="5">
        <v>3</v>
      </c>
      <c r="L32" s="4">
        <v>19</v>
      </c>
      <c r="M32" s="4">
        <v>102</v>
      </c>
      <c r="N32" s="4">
        <v>136</v>
      </c>
      <c r="O32" s="4">
        <v>261</v>
      </c>
    </row>
    <row r="33" spans="1:17" x14ac:dyDescent="0.2">
      <c r="A33" s="55"/>
      <c r="B33" s="3" t="s">
        <v>28</v>
      </c>
      <c r="C33" s="4">
        <v>12</v>
      </c>
      <c r="D33" s="4">
        <v>4</v>
      </c>
      <c r="E33" s="4">
        <v>1</v>
      </c>
      <c r="F33" s="4">
        <v>2</v>
      </c>
      <c r="G33" s="4">
        <v>12</v>
      </c>
      <c r="H33" s="4">
        <v>15</v>
      </c>
      <c r="I33" s="4">
        <v>7</v>
      </c>
      <c r="J33" s="4">
        <v>7</v>
      </c>
      <c r="K33" s="4">
        <v>13</v>
      </c>
      <c r="L33" s="4">
        <v>25</v>
      </c>
      <c r="M33" s="4">
        <v>76</v>
      </c>
      <c r="N33" s="4">
        <v>113</v>
      </c>
      <c r="O33" s="4">
        <v>287</v>
      </c>
    </row>
    <row r="34" spans="1:17" ht="13.5" thickBot="1" x14ac:dyDescent="0.25">
      <c r="A34" s="55"/>
      <c r="B34" s="10" t="s">
        <v>15</v>
      </c>
      <c r="C34" s="39">
        <v>0</v>
      </c>
      <c r="D34" s="39">
        <v>0</v>
      </c>
      <c r="E34" s="39">
        <v>0</v>
      </c>
      <c r="F34" s="39">
        <v>0</v>
      </c>
      <c r="G34" s="39">
        <v>0</v>
      </c>
      <c r="H34" s="39">
        <v>1</v>
      </c>
      <c r="I34" s="39">
        <v>1</v>
      </c>
      <c r="J34" s="39">
        <v>0</v>
      </c>
      <c r="K34" s="39">
        <v>0</v>
      </c>
      <c r="L34" s="39">
        <v>5</v>
      </c>
      <c r="M34" s="11">
        <v>22</v>
      </c>
      <c r="N34" s="11">
        <v>163</v>
      </c>
      <c r="O34" s="11">
        <v>192</v>
      </c>
    </row>
    <row r="35" spans="1:17" ht="13.5" thickTop="1" x14ac:dyDescent="0.2">
      <c r="A35" s="55"/>
      <c r="B35" s="16" t="s">
        <v>13</v>
      </c>
      <c r="C35" s="16">
        <v>30</v>
      </c>
      <c r="D35" s="16">
        <v>10</v>
      </c>
      <c r="E35" s="16">
        <v>18</v>
      </c>
      <c r="F35" s="16">
        <v>25</v>
      </c>
      <c r="G35" s="16">
        <v>44</v>
      </c>
      <c r="H35" s="16">
        <v>96</v>
      </c>
      <c r="I35" s="16">
        <v>163</v>
      </c>
      <c r="J35" s="16">
        <v>243</v>
      </c>
      <c r="K35" s="19">
        <v>392</v>
      </c>
      <c r="L35" s="19">
        <v>659</v>
      </c>
      <c r="M35" s="19">
        <v>1056</v>
      </c>
      <c r="N35" s="19">
        <v>1174</v>
      </c>
      <c r="O35" s="19">
        <v>3910</v>
      </c>
    </row>
    <row r="36" spans="1:17" x14ac:dyDescent="0.2">
      <c r="A36" s="56"/>
      <c r="B36" s="18" t="s">
        <v>14</v>
      </c>
      <c r="C36" s="20">
        <v>7.6726342710997401E-3</v>
      </c>
      <c r="D36" s="20">
        <v>2.55754475703325E-3</v>
      </c>
      <c r="E36" s="20">
        <v>4.6035805626598496E-3</v>
      </c>
      <c r="F36" s="20">
        <v>6.3938618925831201E-3</v>
      </c>
      <c r="G36" s="20">
        <v>1.1253196930946299E-2</v>
      </c>
      <c r="H36" s="20">
        <v>2.45524296675192E-2</v>
      </c>
      <c r="I36" s="20">
        <v>4.1687979539641901E-2</v>
      </c>
      <c r="J36" s="20">
        <v>6.2148337595907897E-2</v>
      </c>
      <c r="K36" s="20">
        <v>0.10025575447570299</v>
      </c>
      <c r="L36" s="20">
        <v>0.168542199488491</v>
      </c>
      <c r="M36" s="20">
        <v>0.27007672634271102</v>
      </c>
      <c r="N36" s="20">
        <v>0.30025575447570302</v>
      </c>
      <c r="O36" s="20">
        <v>1</v>
      </c>
    </row>
    <row r="37" spans="1:17" x14ac:dyDescent="0.2"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38"/>
    </row>
    <row r="38" spans="1:17" x14ac:dyDescent="0.2">
      <c r="A38" s="54" t="s">
        <v>21</v>
      </c>
      <c r="B38" s="3" t="s">
        <v>25</v>
      </c>
      <c r="C38" s="4">
        <v>16</v>
      </c>
      <c r="D38" s="4">
        <v>16</v>
      </c>
      <c r="E38" s="4">
        <v>33</v>
      </c>
      <c r="F38" s="4">
        <v>47</v>
      </c>
      <c r="G38" s="4">
        <v>49</v>
      </c>
      <c r="H38" s="4">
        <v>65</v>
      </c>
      <c r="I38" s="4">
        <v>124</v>
      </c>
      <c r="J38" s="4">
        <v>198</v>
      </c>
      <c r="K38" s="4">
        <v>365</v>
      </c>
      <c r="L38" s="4">
        <v>532</v>
      </c>
      <c r="M38" s="4">
        <v>880</v>
      </c>
      <c r="N38" s="4">
        <v>640</v>
      </c>
      <c r="O38" s="4">
        <v>2965</v>
      </c>
    </row>
    <row r="39" spans="1:17" x14ac:dyDescent="0.2">
      <c r="A39" s="55"/>
      <c r="B39" s="3" t="s">
        <v>26</v>
      </c>
      <c r="C39" s="5">
        <v>0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v>2</v>
      </c>
      <c r="J39" s="5">
        <v>9</v>
      </c>
      <c r="K39" s="5">
        <v>43</v>
      </c>
      <c r="L39" s="4">
        <v>99</v>
      </c>
      <c r="M39" s="4">
        <v>196</v>
      </c>
      <c r="N39" s="4">
        <v>168</v>
      </c>
      <c r="O39" s="4">
        <v>517</v>
      </c>
    </row>
    <row r="40" spans="1:17" x14ac:dyDescent="0.2">
      <c r="A40" s="55"/>
      <c r="B40" s="3" t="s">
        <v>27</v>
      </c>
      <c r="C40" s="5">
        <v>0</v>
      </c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5">
        <v>1</v>
      </c>
      <c r="J40" s="5">
        <v>3</v>
      </c>
      <c r="K40" s="5">
        <v>12</v>
      </c>
      <c r="L40" s="4">
        <v>33</v>
      </c>
      <c r="M40" s="4">
        <v>68</v>
      </c>
      <c r="N40" s="4">
        <v>55</v>
      </c>
      <c r="O40" s="4">
        <v>172</v>
      </c>
    </row>
    <row r="41" spans="1:17" x14ac:dyDescent="0.2">
      <c r="A41" s="55"/>
      <c r="B41" s="3" t="s">
        <v>28</v>
      </c>
      <c r="C41" s="5">
        <v>10</v>
      </c>
      <c r="D41" s="5">
        <v>1</v>
      </c>
      <c r="E41" s="5">
        <v>3</v>
      </c>
      <c r="F41" s="5">
        <v>33</v>
      </c>
      <c r="G41" s="5">
        <v>43</v>
      </c>
      <c r="H41" s="5">
        <v>30</v>
      </c>
      <c r="I41" s="5">
        <v>25</v>
      </c>
      <c r="J41" s="5">
        <v>5</v>
      </c>
      <c r="K41" s="4">
        <v>22</v>
      </c>
      <c r="L41" s="4">
        <v>18</v>
      </c>
      <c r="M41" s="4">
        <v>60</v>
      </c>
      <c r="N41" s="4">
        <v>77</v>
      </c>
      <c r="O41" s="4">
        <v>327</v>
      </c>
    </row>
    <row r="42" spans="1:17" ht="13.5" thickBot="1" x14ac:dyDescent="0.25">
      <c r="A42" s="55"/>
      <c r="B42" s="10" t="s">
        <v>15</v>
      </c>
      <c r="C42" s="39">
        <v>2</v>
      </c>
      <c r="D42" s="39">
        <v>0</v>
      </c>
      <c r="E42" s="39">
        <v>1</v>
      </c>
      <c r="F42" s="39">
        <v>6</v>
      </c>
      <c r="G42" s="39">
        <v>3</v>
      </c>
      <c r="H42" s="39">
        <v>1</v>
      </c>
      <c r="I42" s="39">
        <v>1</v>
      </c>
      <c r="J42" s="39">
        <v>2</v>
      </c>
      <c r="K42" s="39">
        <v>9</v>
      </c>
      <c r="L42" s="11">
        <v>12</v>
      </c>
      <c r="M42" s="11">
        <v>42</v>
      </c>
      <c r="N42" s="11">
        <v>166</v>
      </c>
      <c r="O42" s="11">
        <v>245</v>
      </c>
    </row>
    <row r="43" spans="1:17" ht="13.5" thickTop="1" x14ac:dyDescent="0.2">
      <c r="A43" s="55"/>
      <c r="B43" s="16" t="s">
        <v>13</v>
      </c>
      <c r="C43" s="16">
        <v>28</v>
      </c>
      <c r="D43" s="16">
        <v>17</v>
      </c>
      <c r="E43" s="16">
        <v>37</v>
      </c>
      <c r="F43" s="16">
        <v>86</v>
      </c>
      <c r="G43" s="16">
        <v>95</v>
      </c>
      <c r="H43" s="16">
        <v>96</v>
      </c>
      <c r="I43" s="16">
        <v>153</v>
      </c>
      <c r="J43" s="16">
        <v>217</v>
      </c>
      <c r="K43" s="19">
        <v>451</v>
      </c>
      <c r="L43" s="19">
        <v>694</v>
      </c>
      <c r="M43" s="19">
        <v>1246</v>
      </c>
      <c r="N43" s="19">
        <v>1106</v>
      </c>
      <c r="O43" s="19">
        <v>4226</v>
      </c>
    </row>
    <row r="44" spans="1:17" x14ac:dyDescent="0.2">
      <c r="A44" s="56"/>
      <c r="B44" s="18" t="s">
        <v>14</v>
      </c>
      <c r="C44" s="20">
        <v>6.6256507335541899E-3</v>
      </c>
      <c r="D44" s="20">
        <v>4.0227165168007601E-3</v>
      </c>
      <c r="E44" s="20">
        <v>8.7553241836251794E-3</v>
      </c>
      <c r="F44" s="20">
        <v>2.0350212967344999E-2</v>
      </c>
      <c r="G44" s="20">
        <v>2.2479886417415999E-2</v>
      </c>
      <c r="H44" s="20">
        <v>2.2716516800757199E-2</v>
      </c>
      <c r="I44" s="20">
        <v>3.6204448651206797E-2</v>
      </c>
      <c r="J44" s="20">
        <v>5.1348793185044997E-2</v>
      </c>
      <c r="K44" s="20">
        <v>0.10672030288689099</v>
      </c>
      <c r="L44" s="20">
        <v>0.16422148603880701</v>
      </c>
      <c r="M44" s="20">
        <v>0.294841457643161</v>
      </c>
      <c r="N44" s="20">
        <v>0.26171320397539</v>
      </c>
      <c r="O44" s="20">
        <v>1</v>
      </c>
    </row>
    <row r="46" spans="1:17" x14ac:dyDescent="0.2">
      <c r="A46" s="54" t="s">
        <v>22</v>
      </c>
      <c r="B46" s="3" t="s">
        <v>25</v>
      </c>
      <c r="C46" s="4">
        <v>6</v>
      </c>
      <c r="D46" s="4">
        <v>1</v>
      </c>
      <c r="E46" s="4">
        <v>2</v>
      </c>
      <c r="F46" s="4">
        <v>2</v>
      </c>
      <c r="G46" s="4">
        <v>2</v>
      </c>
      <c r="H46" s="4">
        <v>4</v>
      </c>
      <c r="I46" s="4">
        <v>28</v>
      </c>
      <c r="J46" s="4">
        <v>41</v>
      </c>
      <c r="K46" s="4">
        <v>121</v>
      </c>
      <c r="L46" s="4">
        <v>345</v>
      </c>
      <c r="M46" s="4">
        <v>736</v>
      </c>
      <c r="N46" s="4">
        <v>787</v>
      </c>
      <c r="O46" s="4">
        <v>2075</v>
      </c>
    </row>
    <row r="47" spans="1:17" x14ac:dyDescent="0.2">
      <c r="A47" s="55"/>
      <c r="B47" s="3" t="s">
        <v>26</v>
      </c>
      <c r="C47" s="5">
        <v>0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2</v>
      </c>
      <c r="L47" s="4">
        <v>15</v>
      </c>
      <c r="M47" s="4">
        <v>68</v>
      </c>
      <c r="N47" s="4">
        <v>115</v>
      </c>
      <c r="O47" s="4">
        <v>200</v>
      </c>
    </row>
    <row r="48" spans="1:17" x14ac:dyDescent="0.2">
      <c r="A48" s="55"/>
      <c r="B48" s="3" t="s">
        <v>27</v>
      </c>
      <c r="C48" s="5">
        <v>0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4">
        <v>3</v>
      </c>
      <c r="M48" s="4">
        <v>28</v>
      </c>
      <c r="N48" s="4">
        <v>42</v>
      </c>
      <c r="O48" s="4">
        <v>73</v>
      </c>
    </row>
    <row r="49" spans="1:15" x14ac:dyDescent="0.2">
      <c r="A49" s="55"/>
      <c r="B49" s="3" t="s">
        <v>28</v>
      </c>
      <c r="C49" s="5">
        <v>8</v>
      </c>
      <c r="D49" s="5">
        <v>0</v>
      </c>
      <c r="E49" s="5">
        <v>2</v>
      </c>
      <c r="F49" s="5">
        <v>1</v>
      </c>
      <c r="G49" s="5">
        <v>4</v>
      </c>
      <c r="H49" s="5">
        <v>3</v>
      </c>
      <c r="I49" s="5">
        <v>1</v>
      </c>
      <c r="J49" s="5">
        <v>6</v>
      </c>
      <c r="K49" s="5">
        <v>6</v>
      </c>
      <c r="L49" s="4">
        <v>24</v>
      </c>
      <c r="M49" s="4">
        <v>58</v>
      </c>
      <c r="N49" s="4">
        <v>168</v>
      </c>
      <c r="O49" s="4">
        <v>281</v>
      </c>
    </row>
    <row r="50" spans="1:15" ht="13.5" thickBot="1" x14ac:dyDescent="0.25">
      <c r="A50" s="55"/>
      <c r="B50" s="10" t="s">
        <v>15</v>
      </c>
      <c r="C50" s="39">
        <v>1</v>
      </c>
      <c r="D50" s="39">
        <v>0</v>
      </c>
      <c r="E50" s="39">
        <v>0</v>
      </c>
      <c r="F50" s="39">
        <v>0</v>
      </c>
      <c r="G50" s="39">
        <v>0</v>
      </c>
      <c r="H50" s="39">
        <v>0</v>
      </c>
      <c r="I50" s="39">
        <v>1</v>
      </c>
      <c r="J50" s="39">
        <v>0</v>
      </c>
      <c r="K50" s="39">
        <v>2</v>
      </c>
      <c r="L50" s="11">
        <v>4</v>
      </c>
      <c r="M50" s="11">
        <v>48</v>
      </c>
      <c r="N50" s="11">
        <v>221</v>
      </c>
      <c r="O50" s="11">
        <v>277</v>
      </c>
    </row>
    <row r="51" spans="1:15" ht="13.5" thickTop="1" x14ac:dyDescent="0.2">
      <c r="A51" s="55"/>
      <c r="B51" s="16" t="s">
        <v>13</v>
      </c>
      <c r="C51" s="16">
        <v>15</v>
      </c>
      <c r="D51" s="16">
        <v>1</v>
      </c>
      <c r="E51" s="16">
        <v>4</v>
      </c>
      <c r="F51" s="16">
        <v>3</v>
      </c>
      <c r="G51" s="16">
        <v>6</v>
      </c>
      <c r="H51" s="16">
        <v>7</v>
      </c>
      <c r="I51" s="16">
        <v>30</v>
      </c>
      <c r="J51" s="16">
        <v>47</v>
      </c>
      <c r="K51" s="19">
        <v>131</v>
      </c>
      <c r="L51" s="19">
        <v>391</v>
      </c>
      <c r="M51" s="19">
        <v>938</v>
      </c>
      <c r="N51" s="19">
        <v>1333</v>
      </c>
      <c r="O51" s="19">
        <v>2906</v>
      </c>
    </row>
    <row r="52" spans="1:15" x14ac:dyDescent="0.2">
      <c r="A52" s="56"/>
      <c r="B52" s="18" t="s">
        <v>14</v>
      </c>
      <c r="C52" s="20">
        <v>5.1617343427391603E-3</v>
      </c>
      <c r="D52" s="20">
        <v>3.4411562284927702E-4</v>
      </c>
      <c r="E52" s="20">
        <v>1.37646249139711E-3</v>
      </c>
      <c r="F52" s="20">
        <v>1.03234686854783E-3</v>
      </c>
      <c r="G52" s="20">
        <v>2.0646937370956599E-3</v>
      </c>
      <c r="H52" s="20">
        <v>2.4088093599449402E-3</v>
      </c>
      <c r="I52" s="20">
        <v>1.03234686854783E-2</v>
      </c>
      <c r="J52" s="20">
        <v>1.6173434273916001E-2</v>
      </c>
      <c r="K52" s="20">
        <v>4.50791465932553E-2</v>
      </c>
      <c r="L52" s="20">
        <v>0.13454920853406699</v>
      </c>
      <c r="M52" s="20">
        <v>0.32278045423262203</v>
      </c>
      <c r="N52" s="20">
        <v>0.45870612525808702</v>
      </c>
      <c r="O52" s="20">
        <v>1</v>
      </c>
    </row>
    <row r="55" spans="1:15" x14ac:dyDescent="0.2">
      <c r="A55" s="46" t="s">
        <v>40</v>
      </c>
    </row>
    <row r="56" spans="1:15" x14ac:dyDescent="0.2">
      <c r="A56" s="12" t="s">
        <v>6</v>
      </c>
    </row>
  </sheetData>
  <mergeCells count="6">
    <mergeCell ref="A46:A52"/>
    <mergeCell ref="A7:A12"/>
    <mergeCell ref="A14:A20"/>
    <mergeCell ref="A22:A28"/>
    <mergeCell ref="A30:A36"/>
    <mergeCell ref="A38:A44"/>
  </mergeCells>
  <pageMargins left="0.70866141732283472" right="0.70866141732283472" top="0.35433070866141736" bottom="0.35433070866141736" header="0.31496062992125984" footer="0.31496062992125984"/>
  <pageSetup paperSize="9" scale="76" fitToHeight="2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8680BCB9192BD4AB06DF234E6841FCF" ma:contentTypeVersion="0" ma:contentTypeDescription="Creare un nuovo documento." ma:contentTypeScope="" ma:versionID="692d1fa1473b19e135444b5d8241d0b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e2c2bff39701977361371fca1d1563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12B3882-BE3B-4B35-88A2-7919F1730D79}"/>
</file>

<file path=customXml/itemProps2.xml><?xml version="1.0" encoding="utf-8"?>
<ds:datastoreItem xmlns:ds="http://schemas.openxmlformats.org/officeDocument/2006/customXml" ds:itemID="{593A0A20-FCA0-4FBB-96C9-7D206428EC45}"/>
</file>

<file path=customXml/itemProps3.xml><?xml version="1.0" encoding="utf-8"?>
<ds:datastoreItem xmlns:ds="http://schemas.openxmlformats.org/officeDocument/2006/customXml" ds:itemID="{214A72FB-C369-4361-8805-49FE1B52FBC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5</vt:i4>
      </vt:variant>
    </vt:vector>
  </HeadingPairs>
  <TitlesOfParts>
    <vt:vector size="8" baseType="lpstr">
      <vt:lpstr>Flussi</vt:lpstr>
      <vt:lpstr>Variazione pendenti</vt:lpstr>
      <vt:lpstr>Stratigrafia pendenti</vt:lpstr>
      <vt:lpstr>Flussi!Area_stampa</vt:lpstr>
      <vt:lpstr>'Stratigrafia pendenti'!Area_stampa</vt:lpstr>
      <vt:lpstr>'Variazione pendenti'!Area_stampa</vt:lpstr>
      <vt:lpstr>Flussi!Titoli_stampa</vt:lpstr>
      <vt:lpstr>'Stratigrafia pendenti'!Titoli_stampa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2018-10-04T09:11:33Z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0x01010018680BCB9192BD4AB06DF234E6841FCF</vt:lpwstr>
  </property>
</Properties>
</file>