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5 - Pendenti al 31 dicembre 2018_definitivi\Distretto di GENOVA\"/>
    </mc:Choice>
  </mc:AlternateContent>
  <bookViews>
    <workbookView xWindow="0" yWindow="0" windowWidth="28800" windowHeight="12000"/>
  </bookViews>
  <sheets>
    <sheet name="Flussi " sheetId="2" r:id="rId1"/>
    <sheet name="Variazione pendenti " sheetId="3" r:id="rId2"/>
    <sheet name="Stratigrafia pendenti " sheetId="14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'!$A$1:$I$52</definedName>
    <definedName name="_xlnm.Print_Area" localSheetId="1">'Variazione pendenti '!$A$1:$F$18</definedName>
  </definedNames>
  <calcPr calcId="162913"/>
</workbook>
</file>

<file path=xl/calcChain.xml><?xml version="1.0" encoding="utf-8"?>
<calcChain xmlns="http://schemas.openxmlformats.org/spreadsheetml/2006/main">
  <c r="H48" i="2" l="1"/>
  <c r="G48" i="2"/>
  <c r="H39" i="2"/>
  <c r="G39" i="2"/>
  <c r="H30" i="2"/>
  <c r="G30" i="2"/>
  <c r="H21" i="2"/>
  <c r="G21" i="2"/>
  <c r="H12" i="2"/>
  <c r="G12" i="2"/>
  <c r="G50" i="2" l="1"/>
  <c r="G14" i="2"/>
  <c r="G32" i="2"/>
  <c r="G41" i="2"/>
  <c r="G23" i="2"/>
  <c r="F48" i="2"/>
  <c r="E48" i="2"/>
  <c r="F39" i="2"/>
  <c r="E39" i="2"/>
  <c r="F30" i="2"/>
  <c r="E30" i="2"/>
  <c r="F21" i="2"/>
  <c r="E21" i="2"/>
  <c r="F12" i="2"/>
  <c r="E12" i="2"/>
  <c r="E14" i="2" l="1"/>
  <c r="E41" i="2"/>
  <c r="E32" i="2"/>
  <c r="E50" i="2"/>
  <c r="E23" i="2"/>
  <c r="F15" i="3"/>
  <c r="F13" i="3"/>
  <c r="F11" i="3"/>
  <c r="F9" i="3"/>
  <c r="F7" i="3"/>
  <c r="D48" i="2"/>
  <c r="C48" i="2"/>
  <c r="D39" i="2"/>
  <c r="C39" i="2"/>
  <c r="D30" i="2"/>
  <c r="C30" i="2"/>
  <c r="D21" i="2"/>
  <c r="C21" i="2"/>
  <c r="D12" i="2"/>
  <c r="C12" i="2"/>
  <c r="C23" i="2" l="1"/>
  <c r="C41" i="2"/>
  <c r="C14" i="2"/>
  <c r="C32" i="2"/>
  <c r="C50" i="2"/>
</calcChain>
</file>

<file path=xl/sharedStrings.xml><?xml version="1.0" encoding="utf-8"?>
<sst xmlns="http://schemas.openxmlformats.org/spreadsheetml/2006/main" count="137" uniqueCount="45">
  <si>
    <t>Distretto di Genova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</si>
  <si>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</si>
  <si>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</si>
  <si>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</si>
  <si>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</si>
  <si>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</si>
  <si>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</si>
  <si>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</si>
  <si>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</si>
  <si>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</si>
  <si>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</si>
  <si>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</si>
  <si>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</si>
  <si>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</si>
  <si>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</si>
  <si>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</si>
  <si>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</si>
  <si>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</si>
  <si>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</si>
  <si>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</si>
  <si>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Genova</t>
  </si>
  <si>
    <t>Tribunale Ordinario di Imperia</t>
  </si>
  <si>
    <t>Tribunale Ordinario di La Spezia</t>
  </si>
  <si>
    <t>Tribunale Ordinario di Savona</t>
  </si>
  <si>
    <t xml:space="preserve">Tribunale Ordinario di Massa </t>
  </si>
  <si>
    <t>Variazione</t>
  </si>
  <si>
    <t>TOTALE</t>
  </si>
  <si>
    <t>Circondario di Tribunale Ordinario di Genova</t>
  </si>
  <si>
    <t>Circondario di Tribunale Ordinario di Imperia</t>
  </si>
  <si>
    <t>Circondario di Tribunale Ordinario di La Spezia</t>
  </si>
  <si>
    <t>Circondario di Tribunale Ordinario di Massa</t>
  </si>
  <si>
    <t>Circondario di Tribunale Ordinario di Savona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</si>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</sst>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 applyFill="1"/>
    <xf numFmtId="0" fontId="15" fillId="0" borderId="0" xfId="1" applyFont="1" applyFill="1"/>
    <xf numFmtId="0" fontId="15" fillId="0" borderId="1" xfId="1" applyFont="1" applyBorder="1"/>
    <xf numFmtId="3" fontId="15" fillId="0" borderId="1" xfId="1" applyNumberFormat="1" applyFont="1" applyBorder="1"/>
    <xf numFmtId="0" fontId="18" fillId="0" borderId="3" xfId="1" applyFont="1" applyBorder="1"/>
    <xf numFmtId="3" fontId="17" fillId="0" borderId="3" xfId="1" applyNumberFormat="1" applyFont="1" applyBorder="1"/>
    <xf numFmtId="0" fontId="17" fillId="0" borderId="0" xfId="1" applyFont="1" applyBorder="1" applyAlignment="1">
      <alignment horizontal="left" vertical="center" wrapText="1"/>
    </xf>
    <xf numFmtId="0" fontId="19" fillId="0" borderId="0" xfId="1" applyFont="1" applyBorder="1"/>
    <xf numFmtId="3" fontId="15" fillId="0" borderId="0" xfId="1" applyNumberFormat="1" applyFont="1" applyBorder="1"/>
    <xf numFmtId="0" fontId="18" fillId="0" borderId="1" xfId="1" applyFont="1" applyBorder="1"/>
    <xf numFmtId="0" fontId="17" fillId="0" borderId="0" xfId="1" applyFont="1"/>
    <xf numFmtId="3" fontId="15" fillId="0" borderId="0" xfId="1" applyNumberFormat="1" applyFont="1"/>
    <xf numFmtId="0" fontId="15" fillId="0" borderId="0" xfId="1" applyFont="1" applyBorder="1"/>
    <xf numFmtId="0" fontId="15" fillId="0" borderId="0" xfId="1" applyFont="1" applyFill="1" applyBorder="1"/>
    <xf numFmtId="0" fontId="17" fillId="0" borderId="5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3" fontId="17" fillId="0" borderId="0" xfId="1" applyNumberFormat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Fill="1"/>
    <xf numFmtId="3" fontId="17" fillId="0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0" fontId="15" fillId="0" borderId="0" xfId="19" applyFont="1"/>
    <xf numFmtId="0" fontId="15" fillId="0" borderId="0" xfId="0" applyFont="1" applyFill="1"/>
    <xf numFmtId="0" fontId="15" fillId="0" borderId="0" xfId="0" applyFont="1"/>
    <xf numFmtId="0" fontId="17" fillId="0" borderId="1" xfId="0" applyFont="1" applyBorder="1" applyAlignment="1">
      <alignment vertical="center"/>
    </xf>
    <xf numFmtId="0" fontId="17" fillId="0" borderId="0" xfId="3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2" xfId="1" applyNumberFormat="1" applyFont="1" applyBorder="1" applyAlignment="1">
      <alignment horizontal="center" vertical="center"/>
    </xf>
    <xf numFmtId="4" fontId="17" fillId="0" borderId="4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4" fillId="0" borderId="0" xfId="23" applyFont="1"/>
    <xf numFmtId="0" fontId="15" fillId="0" borderId="0" xfId="23" applyFont="1"/>
    <xf numFmtId="0" fontId="13" fillId="0" borderId="0" xfId="23" applyFont="1"/>
    <xf numFmtId="0" fontId="17" fillId="0" borderId="0" xfId="23" applyFont="1" applyFill="1"/>
    <xf numFmtId="0" fontId="15" fillId="0" borderId="0" xfId="23" applyFont="1" applyFill="1"/>
    <xf numFmtId="0" fontId="17" fillId="0" borderId="1" xfId="23" applyFont="1" applyBorder="1" applyAlignment="1">
      <alignment vertical="center"/>
    </xf>
    <xf numFmtId="0" fontId="17" fillId="0" borderId="1" xfId="23" applyFont="1" applyBorder="1" applyAlignment="1">
      <alignment horizontal="right" vertical="center" wrapText="1"/>
    </xf>
    <xf numFmtId="0" fontId="17" fillId="0" borderId="6" xfId="23" applyFont="1" applyBorder="1" applyAlignment="1">
      <alignment horizontal="left" vertical="center" wrapText="1"/>
    </xf>
    <xf numFmtId="0" fontId="15" fillId="0" borderId="1" xfId="23" applyFont="1" applyBorder="1"/>
    <xf numFmtId="3" fontId="15" fillId="0" borderId="1" xfId="23" applyNumberFormat="1" applyFont="1" applyBorder="1"/>
    <xf numFmtId="0" fontId="17" fillId="0" borderId="5" xfId="23" applyFont="1" applyBorder="1" applyAlignment="1">
      <alignment horizontal="left" vertical="center" wrapText="1"/>
    </xf>
    <xf numFmtId="3" fontId="15" fillId="0" borderId="1" xfId="23" applyNumberFormat="1" applyFont="1" applyBorder="1" applyAlignment="1">
      <alignment horizontal="right"/>
    </xf>
    <xf numFmtId="0" fontId="18" fillId="0" borderId="3" xfId="23" applyFont="1" applyBorder="1"/>
    <xf numFmtId="3" fontId="18" fillId="0" borderId="3" xfId="23" applyNumberFormat="1" applyFont="1" applyBorder="1"/>
    <xf numFmtId="0" fontId="17" fillId="0" borderId="3" xfId="23" applyFont="1" applyBorder="1" applyAlignment="1">
      <alignment horizontal="left" vertical="center" wrapText="1"/>
    </xf>
    <xf numFmtId="0" fontId="18" fillId="0" borderId="1" xfId="23" applyFont="1" applyBorder="1"/>
    <xf numFmtId="164" fontId="18" fillId="0" borderId="1" xfId="24" applyNumberFormat="1" applyFont="1" applyBorder="1"/>
    <xf numFmtId="0" fontId="17" fillId="0" borderId="0" xfId="23" applyFont="1"/>
    <xf numFmtId="3" fontId="15" fillId="0" borderId="0" xfId="23" applyNumberFormat="1" applyFont="1"/>
  </cellXfs>
  <cellStyles count="25">
    <cellStyle name="Normale" xfId="0" builtinId="0"/>
    <cellStyle name="Normale 2" xfId="1"/>
    <cellStyle name="Normale 2 2" xfId="3"/>
    <cellStyle name="Normale 2 2 10" xfId="21"/>
    <cellStyle name="Normale 2 2 11" xfId="2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11" xfId="2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zoomScaleNormal="100" workbookViewId="0">
      <selection activeCell="M58" sqref="M58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29" t="s">
        <v>39</v>
      </c>
      <c r="B4" s="34"/>
      <c r="C4" s="35"/>
      <c r="D4" s="35"/>
      <c r="E4" s="35"/>
      <c r="F4" s="35"/>
      <c r="G4" s="35"/>
      <c r="H4" s="35"/>
    </row>
    <row r="5" spans="1:8" x14ac:dyDescent="0.2">
      <c r="A5" s="29"/>
      <c r="B5" s="34"/>
      <c r="C5" s="35"/>
      <c r="D5" s="35"/>
      <c r="E5" s="35"/>
      <c r="F5" s="35"/>
      <c r="G5" s="35"/>
      <c r="H5" s="35"/>
    </row>
    <row r="6" spans="1:8" ht="25.5" x14ac:dyDescent="0.2">
      <c r="A6" s="36" t="s">
        <v>3</v>
      </c>
      <c r="B6" s="36" t="s">
        <v>12</v>
      </c>
      <c r="C6" s="28" t="s">
        <v>33</v>
      </c>
      <c r="D6" s="28" t="s">
        <v>34</v>
      </c>
      <c r="E6" s="28" t="s">
        <v>35</v>
      </c>
      <c r="F6" s="28" t="s">
        <v>36</v>
      </c>
      <c r="G6" s="28" t="s">
        <v>40</v>
      </c>
      <c r="H6" s="28" t="s">
        <v>41</v>
      </c>
    </row>
    <row r="7" spans="1:8" x14ac:dyDescent="0.2">
      <c r="A7" s="42" t="s">
        <v>20</v>
      </c>
      <c r="B7" s="6" t="s">
        <v>4</v>
      </c>
      <c r="C7" s="7">
        <v>4326</v>
      </c>
      <c r="D7" s="7">
        <v>4202</v>
      </c>
      <c r="E7" s="7">
        <v>3803</v>
      </c>
      <c r="F7" s="7">
        <v>4066</v>
      </c>
      <c r="G7" s="7">
        <v>3929</v>
      </c>
      <c r="H7" s="7">
        <v>4100</v>
      </c>
    </row>
    <row r="8" spans="1:8" x14ac:dyDescent="0.2">
      <c r="A8" s="42" t="s">
        <v>13</v>
      </c>
      <c r="B8" s="6" t="s">
        <v>5</v>
      </c>
      <c r="C8" s="7">
        <v>896</v>
      </c>
      <c r="D8" s="7">
        <v>1119</v>
      </c>
      <c r="E8" s="7">
        <v>980</v>
      </c>
      <c r="F8" s="7">
        <v>1201</v>
      </c>
      <c r="G8" s="7">
        <v>872</v>
      </c>
      <c r="H8" s="7">
        <v>1465</v>
      </c>
    </row>
    <row r="9" spans="1:8" x14ac:dyDescent="0.2">
      <c r="A9" s="42" t="s">
        <v>13</v>
      </c>
      <c r="B9" s="6" t="s">
        <v>6</v>
      </c>
      <c r="C9" s="7">
        <v>389</v>
      </c>
      <c r="D9" s="7">
        <v>421</v>
      </c>
      <c r="E9" s="7">
        <v>407</v>
      </c>
      <c r="F9" s="7">
        <v>415</v>
      </c>
      <c r="G9" s="7">
        <v>323</v>
      </c>
      <c r="H9" s="7">
        <v>343</v>
      </c>
    </row>
    <row r="10" spans="1:8" x14ac:dyDescent="0.2">
      <c r="A10" s="42" t="s">
        <v>13</v>
      </c>
      <c r="B10" s="6" t="s">
        <v>14</v>
      </c>
      <c r="C10" s="7">
        <v>153</v>
      </c>
      <c r="D10" s="7">
        <v>143</v>
      </c>
      <c r="E10" s="7">
        <v>130</v>
      </c>
      <c r="F10" s="7">
        <v>142</v>
      </c>
      <c r="G10" s="7">
        <v>138</v>
      </c>
      <c r="H10" s="7">
        <v>181</v>
      </c>
    </row>
    <row r="11" spans="1:8" x14ac:dyDescent="0.2">
      <c r="A11" s="42" t="s">
        <v>13</v>
      </c>
      <c r="B11" s="6" t="s">
        <v>8</v>
      </c>
      <c r="C11" s="7">
        <v>25</v>
      </c>
      <c r="D11" s="7">
        <v>28</v>
      </c>
      <c r="E11" s="7">
        <v>21</v>
      </c>
      <c r="F11" s="7">
        <v>25</v>
      </c>
      <c r="G11" s="7">
        <v>30</v>
      </c>
      <c r="H11" s="7">
        <v>25</v>
      </c>
    </row>
    <row r="12" spans="1:8" x14ac:dyDescent="0.2">
      <c r="A12" s="42"/>
      <c r="B12" s="8" t="s">
        <v>15</v>
      </c>
      <c r="C12" s="9">
        <f t="shared" ref="C12:D12" si="0">SUM(C7:C11)</f>
        <v>5789</v>
      </c>
      <c r="D12" s="9">
        <f t="shared" si="0"/>
        <v>5913</v>
      </c>
      <c r="E12" s="9">
        <f t="shared" ref="E12:F12" si="1">SUM(E7:E11)</f>
        <v>5341</v>
      </c>
      <c r="F12" s="9">
        <f t="shared" si="1"/>
        <v>5849</v>
      </c>
      <c r="G12" s="9">
        <f t="shared" ref="G12:H12" si="2">SUM(G7:G11)</f>
        <v>5292</v>
      </c>
      <c r="H12" s="9">
        <f t="shared" si="2"/>
        <v>6114</v>
      </c>
    </row>
    <row r="13" spans="1:8" ht="7.15" customHeight="1" x14ac:dyDescent="0.2">
      <c r="A13" s="10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10"/>
      <c r="B14" s="13" t="s">
        <v>16</v>
      </c>
      <c r="C14" s="40">
        <f>D12/C12</f>
        <v>1.0214199343582657</v>
      </c>
      <c r="D14" s="41"/>
      <c r="E14" s="40">
        <f>F12/E12</f>
        <v>1.0951132746676653</v>
      </c>
      <c r="F14" s="41"/>
      <c r="G14" s="40">
        <f>H12/G12</f>
        <v>1.155328798185941</v>
      </c>
      <c r="H14" s="41"/>
    </row>
    <row r="15" spans="1:8" x14ac:dyDescent="0.2">
      <c r="C15" s="15"/>
      <c r="D15" s="15"/>
      <c r="E15" s="15"/>
      <c r="F15" s="15"/>
      <c r="G15" s="15"/>
      <c r="H15" s="15"/>
    </row>
    <row r="16" spans="1:8" x14ac:dyDescent="0.2">
      <c r="A16" s="42" t="s">
        <v>21</v>
      </c>
      <c r="B16" s="6" t="s">
        <v>4</v>
      </c>
      <c r="C16" s="7">
        <v>1055</v>
      </c>
      <c r="D16" s="7">
        <v>1089</v>
      </c>
      <c r="E16" s="7">
        <v>862</v>
      </c>
      <c r="F16" s="7">
        <v>877</v>
      </c>
      <c r="G16" s="7">
        <v>744</v>
      </c>
      <c r="H16" s="7">
        <v>809</v>
      </c>
    </row>
    <row r="17" spans="1:8" x14ac:dyDescent="0.2">
      <c r="A17" s="42" t="s">
        <v>17</v>
      </c>
      <c r="B17" s="6" t="s">
        <v>5</v>
      </c>
      <c r="C17" s="7">
        <v>246</v>
      </c>
      <c r="D17" s="7">
        <v>200</v>
      </c>
      <c r="E17" s="7">
        <v>222</v>
      </c>
      <c r="F17" s="7">
        <v>266</v>
      </c>
      <c r="G17" s="7">
        <v>214</v>
      </c>
      <c r="H17" s="7">
        <v>357</v>
      </c>
    </row>
    <row r="18" spans="1:8" x14ac:dyDescent="0.2">
      <c r="A18" s="42" t="s">
        <v>17</v>
      </c>
      <c r="B18" s="6" t="s">
        <v>6</v>
      </c>
      <c r="C18" s="7">
        <v>62</v>
      </c>
      <c r="D18" s="7">
        <v>61</v>
      </c>
      <c r="E18" s="7">
        <v>54</v>
      </c>
      <c r="F18" s="7">
        <v>74</v>
      </c>
      <c r="G18" s="7">
        <v>28</v>
      </c>
      <c r="H18" s="7">
        <v>43</v>
      </c>
    </row>
    <row r="19" spans="1:8" x14ac:dyDescent="0.2">
      <c r="A19" s="42" t="s">
        <v>17</v>
      </c>
      <c r="B19" s="6" t="s">
        <v>14</v>
      </c>
      <c r="C19" s="7">
        <v>21</v>
      </c>
      <c r="D19" s="7">
        <v>26</v>
      </c>
      <c r="E19" s="7">
        <v>27</v>
      </c>
      <c r="F19" s="7">
        <v>18</v>
      </c>
      <c r="G19" s="7">
        <v>13</v>
      </c>
      <c r="H19" s="7">
        <v>49</v>
      </c>
    </row>
    <row r="20" spans="1:8" x14ac:dyDescent="0.2">
      <c r="A20" s="42" t="s">
        <v>17</v>
      </c>
      <c r="B20" s="6" t="s">
        <v>8</v>
      </c>
      <c r="C20" s="7">
        <v>4</v>
      </c>
      <c r="D20" s="7">
        <v>8</v>
      </c>
      <c r="E20" s="7">
        <v>5</v>
      </c>
      <c r="F20" s="7">
        <v>2</v>
      </c>
      <c r="G20" s="7">
        <v>10</v>
      </c>
      <c r="H20" s="7">
        <v>7</v>
      </c>
    </row>
    <row r="21" spans="1:8" x14ac:dyDescent="0.2">
      <c r="A21" s="42"/>
      <c r="B21" s="8" t="s">
        <v>15</v>
      </c>
      <c r="C21" s="9">
        <f t="shared" ref="C21:D21" si="3">SUM(C16:C20)</f>
        <v>1388</v>
      </c>
      <c r="D21" s="9">
        <f t="shared" si="3"/>
        <v>1384</v>
      </c>
      <c r="E21" s="9">
        <f t="shared" ref="E21:F21" si="4">SUM(E16:E20)</f>
        <v>1170</v>
      </c>
      <c r="F21" s="9">
        <f t="shared" si="4"/>
        <v>1237</v>
      </c>
      <c r="G21" s="9">
        <f t="shared" ref="G21:H21" si="5">SUM(G16:G20)</f>
        <v>1009</v>
      </c>
      <c r="H21" s="9">
        <f t="shared" si="5"/>
        <v>1265</v>
      </c>
    </row>
    <row r="22" spans="1:8" ht="7.15" customHeight="1" x14ac:dyDescent="0.2">
      <c r="A22" s="10"/>
      <c r="B22" s="11"/>
      <c r="C22" s="12"/>
      <c r="D22" s="12"/>
      <c r="E22" s="12"/>
      <c r="F22" s="12"/>
      <c r="G22" s="12"/>
      <c r="H22" s="12"/>
    </row>
    <row r="23" spans="1:8" x14ac:dyDescent="0.2">
      <c r="A23" s="10"/>
      <c r="B23" s="13" t="s">
        <v>16</v>
      </c>
      <c r="C23" s="40">
        <f>D21/C21</f>
        <v>0.99711815561959649</v>
      </c>
      <c r="D23" s="41"/>
      <c r="E23" s="40">
        <f>F21/E21</f>
        <v>1.0572649572649573</v>
      </c>
      <c r="F23" s="41"/>
      <c r="G23" s="40">
        <f>H21/G21</f>
        <v>1.2537165510406343</v>
      </c>
      <c r="H23" s="41"/>
    </row>
    <row r="24" spans="1:8" x14ac:dyDescent="0.2">
      <c r="C24" s="15"/>
      <c r="D24" s="15"/>
      <c r="E24" s="15"/>
      <c r="F24" s="15"/>
      <c r="G24" s="15"/>
      <c r="H24" s="15"/>
    </row>
    <row r="25" spans="1:8" x14ac:dyDescent="0.2">
      <c r="A25" s="42" t="s">
        <v>22</v>
      </c>
      <c r="B25" s="6" t="s">
        <v>4</v>
      </c>
      <c r="C25" s="7">
        <v>1111</v>
      </c>
      <c r="D25" s="7">
        <v>1134</v>
      </c>
      <c r="E25" s="7">
        <v>1070</v>
      </c>
      <c r="F25" s="7">
        <v>1049</v>
      </c>
      <c r="G25" s="7">
        <v>1086</v>
      </c>
      <c r="H25" s="7">
        <v>1114</v>
      </c>
    </row>
    <row r="26" spans="1:8" x14ac:dyDescent="0.2">
      <c r="A26" s="42"/>
      <c r="B26" s="6" t="s">
        <v>5</v>
      </c>
      <c r="C26" s="7">
        <v>168</v>
      </c>
      <c r="D26" s="7">
        <v>230</v>
      </c>
      <c r="E26" s="7">
        <v>157</v>
      </c>
      <c r="F26" s="7">
        <v>251</v>
      </c>
      <c r="G26" s="7">
        <v>137</v>
      </c>
      <c r="H26" s="7">
        <v>226</v>
      </c>
    </row>
    <row r="27" spans="1:8" x14ac:dyDescent="0.2">
      <c r="A27" s="42"/>
      <c r="B27" s="6" t="s">
        <v>6</v>
      </c>
      <c r="C27" s="7">
        <v>175</v>
      </c>
      <c r="D27" s="7">
        <v>134</v>
      </c>
      <c r="E27" s="7">
        <v>178</v>
      </c>
      <c r="F27" s="7">
        <v>165</v>
      </c>
      <c r="G27" s="7">
        <v>135</v>
      </c>
      <c r="H27" s="7">
        <v>138</v>
      </c>
    </row>
    <row r="28" spans="1:8" x14ac:dyDescent="0.2">
      <c r="A28" s="42"/>
      <c r="B28" s="6" t="s">
        <v>14</v>
      </c>
      <c r="C28" s="7">
        <v>35</v>
      </c>
      <c r="D28" s="7">
        <v>50</v>
      </c>
      <c r="E28" s="7">
        <v>40</v>
      </c>
      <c r="F28" s="7">
        <v>56</v>
      </c>
      <c r="G28" s="7">
        <v>33</v>
      </c>
      <c r="H28" s="7">
        <v>41</v>
      </c>
    </row>
    <row r="29" spans="1:8" x14ac:dyDescent="0.2">
      <c r="A29" s="42"/>
      <c r="B29" s="6" t="s">
        <v>8</v>
      </c>
      <c r="C29" s="7">
        <v>49</v>
      </c>
      <c r="D29" s="7">
        <v>25</v>
      </c>
      <c r="E29" s="7">
        <v>39</v>
      </c>
      <c r="F29" s="7">
        <v>22</v>
      </c>
      <c r="G29" s="7">
        <v>36</v>
      </c>
      <c r="H29" s="7">
        <v>10</v>
      </c>
    </row>
    <row r="30" spans="1:8" x14ac:dyDescent="0.2">
      <c r="A30" s="42"/>
      <c r="B30" s="8" t="s">
        <v>15</v>
      </c>
      <c r="C30" s="9">
        <f t="shared" ref="C30:D30" si="6">SUM(C25:C29)</f>
        <v>1538</v>
      </c>
      <c r="D30" s="9">
        <f t="shared" si="6"/>
        <v>1573</v>
      </c>
      <c r="E30" s="9">
        <f t="shared" ref="E30:F30" si="7">SUM(E25:E29)</f>
        <v>1484</v>
      </c>
      <c r="F30" s="9">
        <f t="shared" si="7"/>
        <v>1543</v>
      </c>
      <c r="G30" s="9">
        <f t="shared" ref="G30:H30" si="8">SUM(G25:G29)</f>
        <v>1427</v>
      </c>
      <c r="H30" s="9">
        <f t="shared" si="8"/>
        <v>1529</v>
      </c>
    </row>
    <row r="31" spans="1:8" ht="7.15" customHeight="1" x14ac:dyDescent="0.2">
      <c r="A31" s="10"/>
      <c r="B31" s="11"/>
      <c r="C31" s="12"/>
      <c r="D31" s="12"/>
      <c r="E31" s="12"/>
      <c r="F31" s="12"/>
      <c r="G31" s="12"/>
      <c r="H31" s="12"/>
    </row>
    <row r="32" spans="1:8" x14ac:dyDescent="0.2">
      <c r="A32" s="10"/>
      <c r="B32" s="13" t="s">
        <v>16</v>
      </c>
      <c r="C32" s="40">
        <f>D30/C30</f>
        <v>1.0227568270481144</v>
      </c>
      <c r="D32" s="41"/>
      <c r="E32" s="40">
        <f>F30/E30</f>
        <v>1.0397574123989219</v>
      </c>
      <c r="F32" s="41"/>
      <c r="G32" s="40">
        <f>H30/G30</f>
        <v>1.0714786264891381</v>
      </c>
      <c r="H32" s="41"/>
    </row>
    <row r="33" spans="1:8" x14ac:dyDescent="0.2">
      <c r="C33" s="15"/>
      <c r="D33" s="15"/>
      <c r="E33" s="15"/>
      <c r="F33" s="15"/>
      <c r="G33" s="15"/>
      <c r="H33" s="15"/>
    </row>
    <row r="34" spans="1:8" x14ac:dyDescent="0.2">
      <c r="A34" s="42" t="s">
        <v>24</v>
      </c>
      <c r="B34" s="6" t="s">
        <v>4</v>
      </c>
      <c r="C34" s="7">
        <v>1077</v>
      </c>
      <c r="D34" s="7">
        <v>1095</v>
      </c>
      <c r="E34" s="7">
        <v>1072</v>
      </c>
      <c r="F34" s="7">
        <v>1235</v>
      </c>
      <c r="G34" s="7">
        <v>1207</v>
      </c>
      <c r="H34" s="7">
        <v>1166</v>
      </c>
    </row>
    <row r="35" spans="1:8" x14ac:dyDescent="0.2">
      <c r="A35" s="42" t="s">
        <v>18</v>
      </c>
      <c r="B35" s="6" t="s">
        <v>5</v>
      </c>
      <c r="C35" s="7">
        <v>156</v>
      </c>
      <c r="D35" s="7">
        <v>283</v>
      </c>
      <c r="E35" s="7">
        <v>174</v>
      </c>
      <c r="F35" s="7">
        <v>262</v>
      </c>
      <c r="G35" s="7">
        <v>181</v>
      </c>
      <c r="H35" s="7">
        <v>280</v>
      </c>
    </row>
    <row r="36" spans="1:8" x14ac:dyDescent="0.2">
      <c r="A36" s="42" t="s">
        <v>18</v>
      </c>
      <c r="B36" s="6" t="s">
        <v>6</v>
      </c>
      <c r="C36" s="7">
        <v>210</v>
      </c>
      <c r="D36" s="7">
        <v>210</v>
      </c>
      <c r="E36" s="7">
        <v>217</v>
      </c>
      <c r="F36" s="7">
        <v>214</v>
      </c>
      <c r="G36" s="7">
        <v>149</v>
      </c>
      <c r="H36" s="7">
        <v>140</v>
      </c>
    </row>
    <row r="37" spans="1:8" x14ac:dyDescent="0.2">
      <c r="A37" s="42" t="s">
        <v>18</v>
      </c>
      <c r="B37" s="6" t="s">
        <v>14</v>
      </c>
      <c r="C37" s="7">
        <v>53</v>
      </c>
      <c r="D37" s="7">
        <v>76</v>
      </c>
      <c r="E37" s="7">
        <v>86</v>
      </c>
      <c r="F37" s="7">
        <v>51</v>
      </c>
      <c r="G37" s="7">
        <v>30</v>
      </c>
      <c r="H37" s="7">
        <v>29</v>
      </c>
    </row>
    <row r="38" spans="1:8" x14ac:dyDescent="0.2">
      <c r="A38" s="42" t="s">
        <v>18</v>
      </c>
      <c r="B38" s="6" t="s">
        <v>8</v>
      </c>
      <c r="C38" s="7">
        <v>9</v>
      </c>
      <c r="D38" s="7">
        <v>10</v>
      </c>
      <c r="E38" s="7">
        <v>12</v>
      </c>
      <c r="F38" s="7">
        <v>10</v>
      </c>
      <c r="G38" s="7">
        <v>23</v>
      </c>
      <c r="H38" s="7">
        <v>9</v>
      </c>
    </row>
    <row r="39" spans="1:8" x14ac:dyDescent="0.2">
      <c r="A39" s="42"/>
      <c r="B39" s="8" t="s">
        <v>15</v>
      </c>
      <c r="C39" s="9">
        <f t="shared" ref="C39:D39" si="9">SUM(C34:C38)</f>
        <v>1505</v>
      </c>
      <c r="D39" s="9">
        <f t="shared" si="9"/>
        <v>1674</v>
      </c>
      <c r="E39" s="9">
        <f t="shared" ref="E39:F39" si="10">SUM(E34:E38)</f>
        <v>1561</v>
      </c>
      <c r="F39" s="9">
        <f t="shared" si="10"/>
        <v>1772</v>
      </c>
      <c r="G39" s="9">
        <f t="shared" ref="G39:H39" si="11">SUM(G34:G38)</f>
        <v>1590</v>
      </c>
      <c r="H39" s="9">
        <f t="shared" si="11"/>
        <v>1624</v>
      </c>
    </row>
    <row r="40" spans="1:8" ht="7.15" customHeight="1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10"/>
      <c r="B41" s="13" t="s">
        <v>16</v>
      </c>
      <c r="C41" s="40">
        <f>D39/C39</f>
        <v>1.1122923588039868</v>
      </c>
      <c r="D41" s="41"/>
      <c r="E41" s="40">
        <f>F39/E39</f>
        <v>1.1351697629724535</v>
      </c>
      <c r="F41" s="41"/>
      <c r="G41" s="40">
        <f>H39/G39</f>
        <v>1.0213836477987421</v>
      </c>
      <c r="H41" s="41"/>
    </row>
    <row r="42" spans="1:8" x14ac:dyDescent="0.2">
      <c r="C42" s="15"/>
      <c r="D42" s="15"/>
      <c r="E42" s="15"/>
      <c r="F42" s="15"/>
      <c r="G42" s="15"/>
      <c r="H42" s="15"/>
    </row>
    <row r="43" spans="1:8" x14ac:dyDescent="0.2">
      <c r="A43" s="42" t="s">
        <v>23</v>
      </c>
      <c r="B43" s="6" t="s">
        <v>4</v>
      </c>
      <c r="C43" s="7">
        <v>1341</v>
      </c>
      <c r="D43" s="7">
        <v>1476</v>
      </c>
      <c r="E43" s="7">
        <v>1437</v>
      </c>
      <c r="F43" s="7">
        <v>1424</v>
      </c>
      <c r="G43" s="7">
        <v>1264</v>
      </c>
      <c r="H43" s="7">
        <v>1394</v>
      </c>
    </row>
    <row r="44" spans="1:8" x14ac:dyDescent="0.2">
      <c r="A44" s="42"/>
      <c r="B44" s="6" t="s">
        <v>5</v>
      </c>
      <c r="C44" s="7">
        <v>347</v>
      </c>
      <c r="D44" s="7">
        <v>505</v>
      </c>
      <c r="E44" s="7">
        <v>364</v>
      </c>
      <c r="F44" s="7">
        <v>469</v>
      </c>
      <c r="G44" s="7">
        <v>358</v>
      </c>
      <c r="H44" s="7">
        <v>480</v>
      </c>
    </row>
    <row r="45" spans="1:8" x14ac:dyDescent="0.2">
      <c r="A45" s="42"/>
      <c r="B45" s="6" t="s">
        <v>6</v>
      </c>
      <c r="C45" s="7">
        <v>131</v>
      </c>
      <c r="D45" s="7">
        <v>145</v>
      </c>
      <c r="E45" s="7">
        <v>110</v>
      </c>
      <c r="F45" s="7">
        <v>114</v>
      </c>
      <c r="G45" s="7">
        <v>79</v>
      </c>
      <c r="H45" s="7">
        <v>85</v>
      </c>
    </row>
    <row r="46" spans="1:8" x14ac:dyDescent="0.2">
      <c r="A46" s="42"/>
      <c r="B46" s="6" t="s">
        <v>14</v>
      </c>
      <c r="C46" s="7">
        <v>64</v>
      </c>
      <c r="D46" s="7">
        <v>73</v>
      </c>
      <c r="E46" s="7">
        <v>43</v>
      </c>
      <c r="F46" s="7">
        <v>166</v>
      </c>
      <c r="G46" s="7">
        <v>33</v>
      </c>
      <c r="H46" s="7">
        <v>113</v>
      </c>
    </row>
    <row r="47" spans="1:8" x14ac:dyDescent="0.2">
      <c r="A47" s="42"/>
      <c r="B47" s="6" t="s">
        <v>8</v>
      </c>
      <c r="C47" s="7">
        <v>42</v>
      </c>
      <c r="D47" s="7">
        <v>14</v>
      </c>
      <c r="E47" s="7">
        <v>15</v>
      </c>
      <c r="F47" s="7">
        <v>13</v>
      </c>
      <c r="G47" s="7">
        <v>9</v>
      </c>
      <c r="H47" s="7">
        <v>37</v>
      </c>
    </row>
    <row r="48" spans="1:8" x14ac:dyDescent="0.2">
      <c r="A48" s="42"/>
      <c r="B48" s="8" t="s">
        <v>15</v>
      </c>
      <c r="C48" s="9">
        <f t="shared" ref="C48:D48" si="12">SUM(C43:C47)</f>
        <v>1925</v>
      </c>
      <c r="D48" s="9">
        <f t="shared" si="12"/>
        <v>2213</v>
      </c>
      <c r="E48" s="9">
        <f t="shared" ref="E48:F48" si="13">SUM(E43:E47)</f>
        <v>1969</v>
      </c>
      <c r="F48" s="9">
        <f t="shared" si="13"/>
        <v>2186</v>
      </c>
      <c r="G48" s="9">
        <f t="shared" ref="G48:H48" si="14">SUM(G43:G47)</f>
        <v>1743</v>
      </c>
      <c r="H48" s="9">
        <f t="shared" si="14"/>
        <v>2109</v>
      </c>
    </row>
    <row r="49" spans="1:8" ht="7.15" customHeight="1" x14ac:dyDescent="0.2">
      <c r="A49" s="10"/>
      <c r="B49" s="11"/>
      <c r="C49" s="12"/>
      <c r="D49" s="12"/>
      <c r="E49" s="12"/>
      <c r="F49" s="12"/>
      <c r="G49" s="12"/>
      <c r="H49" s="12"/>
    </row>
    <row r="50" spans="1:8" x14ac:dyDescent="0.2">
      <c r="A50" s="10"/>
      <c r="B50" s="13" t="s">
        <v>16</v>
      </c>
      <c r="C50" s="40">
        <f>D48/C48</f>
        <v>1.1496103896103895</v>
      </c>
      <c r="D50" s="41"/>
      <c r="E50" s="40">
        <f>F48/E48</f>
        <v>1.1102082275266634</v>
      </c>
      <c r="F50" s="41"/>
      <c r="G50" s="40">
        <f>H48/G48</f>
        <v>1.2099827882960412</v>
      </c>
      <c r="H50" s="41"/>
    </row>
    <row r="51" spans="1:8" ht="18" customHeight="1" x14ac:dyDescent="0.2">
      <c r="A51" s="44" t="s">
        <v>44</v>
      </c>
    </row>
    <row r="52" spans="1:8" x14ac:dyDescent="0.2">
      <c r="A52" s="33" t="s">
        <v>32</v>
      </c>
    </row>
  </sheetData>
  <mergeCells count="20">
    <mergeCell ref="E32:F32"/>
    <mergeCell ref="E41:F41"/>
    <mergeCell ref="E50:F50"/>
    <mergeCell ref="C23:D23"/>
    <mergeCell ref="A7:A12"/>
    <mergeCell ref="C14:D14"/>
    <mergeCell ref="A16:A21"/>
    <mergeCell ref="E14:F14"/>
    <mergeCell ref="E23:F23"/>
    <mergeCell ref="A43:A48"/>
    <mergeCell ref="C50:D50"/>
    <mergeCell ref="A25:A30"/>
    <mergeCell ref="C32:D32"/>
    <mergeCell ref="A34:A39"/>
    <mergeCell ref="C41:D41"/>
    <mergeCell ref="G14:H14"/>
    <mergeCell ref="G23:H23"/>
    <mergeCell ref="G32:H32"/>
    <mergeCell ref="G41:H41"/>
    <mergeCell ref="G50:H50"/>
  </mergeCells>
  <conditionalFormatting sqref="C14:D14">
    <cfRule type="cellIs" dxfId="39" priority="33" operator="greaterThan">
      <formula>1</formula>
    </cfRule>
    <cfRule type="cellIs" dxfId="38" priority="34" operator="lessThan">
      <formula>1</formula>
    </cfRule>
  </conditionalFormatting>
  <conditionalFormatting sqref="C23:D23">
    <cfRule type="cellIs" dxfId="37" priority="31" operator="greaterThan">
      <formula>1</formula>
    </cfRule>
    <cfRule type="cellIs" dxfId="36" priority="32" operator="lessThan">
      <formula>1</formula>
    </cfRule>
  </conditionalFormatting>
  <conditionalFormatting sqref="C32:D32">
    <cfRule type="cellIs" dxfId="35" priority="29" operator="greaterThan">
      <formula>1</formula>
    </cfRule>
    <cfRule type="cellIs" dxfId="34" priority="30" operator="lessThan">
      <formula>1</formula>
    </cfRule>
  </conditionalFormatting>
  <conditionalFormatting sqref="C41:D41">
    <cfRule type="cellIs" dxfId="33" priority="27" operator="greaterThan">
      <formula>1</formula>
    </cfRule>
    <cfRule type="cellIs" dxfId="32" priority="28" operator="lessThan">
      <formula>1</formula>
    </cfRule>
  </conditionalFormatting>
  <conditionalFormatting sqref="C50:D50">
    <cfRule type="cellIs" dxfId="31" priority="25" operator="greaterThan">
      <formula>1</formula>
    </cfRule>
    <cfRule type="cellIs" dxfId="30" priority="26" operator="lessThan">
      <formula>1</formula>
    </cfRule>
  </conditionalFormatting>
  <conditionalFormatting sqref="E14:F14">
    <cfRule type="cellIs" dxfId="29" priority="19" operator="greaterThan">
      <formula>1</formula>
    </cfRule>
    <cfRule type="cellIs" dxfId="28" priority="20" operator="lessThan">
      <formula>1</formula>
    </cfRule>
  </conditionalFormatting>
  <conditionalFormatting sqref="E23:F23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2:F32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E41:F4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E50:F50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G14:H14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23:H23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G32:H32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41:H4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50:H50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H6" sqref="H6:H15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6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19</v>
      </c>
    </row>
    <row r="3" spans="1:6" x14ac:dyDescent="0.2">
      <c r="A3" s="4" t="s">
        <v>2</v>
      </c>
      <c r="B3" s="5"/>
      <c r="E3" s="2"/>
    </row>
    <row r="4" spans="1:6" x14ac:dyDescent="0.2">
      <c r="A4" s="37" t="s">
        <v>42</v>
      </c>
      <c r="B4" s="34"/>
      <c r="C4" s="35"/>
      <c r="D4" s="35"/>
      <c r="E4" s="2"/>
    </row>
    <row r="5" spans="1:6" s="5" customFormat="1" x14ac:dyDescent="0.2">
      <c r="A5" s="29"/>
      <c r="B5" s="34"/>
      <c r="C5" s="34"/>
      <c r="D5" s="34"/>
      <c r="E5" s="17"/>
    </row>
    <row r="6" spans="1:6" ht="44.25" customHeight="1" x14ac:dyDescent="0.2">
      <c r="A6" s="36" t="s">
        <v>3</v>
      </c>
      <c r="B6" s="36" t="s">
        <v>12</v>
      </c>
      <c r="C6" s="38" t="s">
        <v>38</v>
      </c>
      <c r="D6" s="39" t="s">
        <v>43</v>
      </c>
      <c r="E6" s="18"/>
      <c r="F6" s="28" t="s">
        <v>25</v>
      </c>
    </row>
    <row r="7" spans="1:6" s="24" customFormat="1" ht="27" customHeight="1" x14ac:dyDescent="0.2">
      <c r="A7" s="19" t="s">
        <v>20</v>
      </c>
      <c r="B7" s="20" t="s">
        <v>15</v>
      </c>
      <c r="C7" s="30">
        <v>4803</v>
      </c>
      <c r="D7" s="21">
        <v>3935</v>
      </c>
      <c r="E7" s="22"/>
      <c r="F7" s="23">
        <f>(D7-C7)/C7</f>
        <v>-0.18072038309389965</v>
      </c>
    </row>
    <row r="8" spans="1:6" ht="14.45" customHeight="1" x14ac:dyDescent="0.2">
      <c r="A8" s="25"/>
      <c r="B8" s="11"/>
      <c r="C8" s="31"/>
      <c r="D8" s="26"/>
      <c r="E8" s="26"/>
      <c r="F8" s="27"/>
    </row>
    <row r="9" spans="1:6" ht="27" customHeight="1" x14ac:dyDescent="0.2">
      <c r="A9" s="19" t="s">
        <v>21</v>
      </c>
      <c r="B9" s="20" t="s">
        <v>15</v>
      </c>
      <c r="C9" s="30">
        <v>1679</v>
      </c>
      <c r="D9" s="21">
        <v>1558</v>
      </c>
      <c r="E9" s="22"/>
      <c r="F9" s="23">
        <f>(D9-C9)/C9</f>
        <v>-7.2066706372840975E-2</v>
      </c>
    </row>
    <row r="10" spans="1:6" x14ac:dyDescent="0.2">
      <c r="C10" s="32"/>
      <c r="D10" s="15"/>
      <c r="E10" s="12"/>
      <c r="F10" s="15"/>
    </row>
    <row r="11" spans="1:6" s="24" customFormat="1" ht="27" customHeight="1" x14ac:dyDescent="0.2">
      <c r="A11" s="19" t="s">
        <v>22</v>
      </c>
      <c r="B11" s="20" t="s">
        <v>15</v>
      </c>
      <c r="C11" s="30">
        <v>1431</v>
      </c>
      <c r="D11" s="21">
        <v>1404</v>
      </c>
      <c r="E11" s="22"/>
      <c r="F11" s="23">
        <f>(D11-C11)/C11</f>
        <v>-1.8867924528301886E-2</v>
      </c>
    </row>
    <row r="12" spans="1:6" x14ac:dyDescent="0.2">
      <c r="C12" s="32"/>
      <c r="D12" s="15"/>
      <c r="E12" s="12"/>
    </row>
    <row r="13" spans="1:6" s="24" customFormat="1" ht="27" customHeight="1" x14ac:dyDescent="0.2">
      <c r="A13" s="19" t="s">
        <v>24</v>
      </c>
      <c r="B13" s="20" t="s">
        <v>15</v>
      </c>
      <c r="C13" s="30">
        <v>1897</v>
      </c>
      <c r="D13" s="21">
        <v>1660</v>
      </c>
      <c r="E13" s="22"/>
      <c r="F13" s="23">
        <f>(D13-C13)/C13</f>
        <v>-0.12493410648392199</v>
      </c>
    </row>
    <row r="14" spans="1:6" x14ac:dyDescent="0.2">
      <c r="C14" s="32"/>
      <c r="D14" s="15"/>
      <c r="E14" s="12"/>
    </row>
    <row r="15" spans="1:6" s="24" customFormat="1" ht="27" customHeight="1" x14ac:dyDescent="0.2">
      <c r="A15" s="19" t="s">
        <v>23</v>
      </c>
      <c r="B15" s="20" t="s">
        <v>15</v>
      </c>
      <c r="C15" s="30">
        <v>1761</v>
      </c>
      <c r="D15" s="21">
        <v>1233</v>
      </c>
      <c r="E15" s="22"/>
      <c r="F15" s="23">
        <f>(D15-C15)/C15</f>
        <v>-0.29982964224872233</v>
      </c>
    </row>
    <row r="16" spans="1:6" x14ac:dyDescent="0.2">
      <c r="C16" s="15"/>
      <c r="D16" s="15"/>
      <c r="E16" s="12"/>
    </row>
    <row r="17" spans="1:1" x14ac:dyDescent="0.2">
      <c r="A17" s="44" t="s">
        <v>44</v>
      </c>
    </row>
    <row r="18" spans="1:1" x14ac:dyDescent="0.2">
      <c r="A18" s="33" t="s">
        <v>32</v>
      </c>
    </row>
  </sheetData>
  <conditionalFormatting sqref="F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9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1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3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5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A47" sqref="A47"/>
    </sheetView>
  </sheetViews>
  <sheetFormatPr defaultColWidth="9.140625" defaultRowHeight="12.75" x14ac:dyDescent="0.2"/>
  <cols>
    <col min="1" max="1" width="15.28515625" style="60" customWidth="1"/>
    <col min="2" max="2" width="40.140625" style="44" customWidth="1"/>
    <col min="3" max="3" width="11" style="44" customWidth="1"/>
    <col min="4" max="5" width="9.140625" style="44"/>
    <col min="6" max="6" width="10.5703125" style="44" customWidth="1"/>
    <col min="7" max="12" width="9.140625" style="44"/>
    <col min="13" max="13" width="11.5703125" style="44" customWidth="1"/>
    <col min="14" max="16384" width="9.140625" style="44"/>
  </cols>
  <sheetData>
    <row r="1" spans="1:15" ht="15.75" x14ac:dyDescent="0.25">
      <c r="A1" s="43" t="s">
        <v>0</v>
      </c>
    </row>
    <row r="2" spans="1:15" ht="15" x14ac:dyDescent="0.25">
      <c r="A2" s="45" t="s">
        <v>1</v>
      </c>
    </row>
    <row r="3" spans="1:15" x14ac:dyDescent="0.2">
      <c r="A3" s="46" t="s">
        <v>2</v>
      </c>
      <c r="B3" s="47"/>
    </row>
    <row r="4" spans="1:15" x14ac:dyDescent="0.2">
      <c r="A4" s="46" t="s">
        <v>42</v>
      </c>
      <c r="B4" s="47"/>
    </row>
    <row r="6" spans="1:15" x14ac:dyDescent="0.2">
      <c r="A6" s="48" t="s">
        <v>3</v>
      </c>
      <c r="B6" s="48" t="s">
        <v>12</v>
      </c>
      <c r="C6" s="49" t="s">
        <v>37</v>
      </c>
      <c r="D6" s="49">
        <v>2008</v>
      </c>
      <c r="E6" s="49">
        <v>2009</v>
      </c>
      <c r="F6" s="49">
        <v>2010</v>
      </c>
      <c r="G6" s="49">
        <v>2011</v>
      </c>
      <c r="H6" s="49">
        <v>2012</v>
      </c>
      <c r="I6" s="49">
        <v>2013</v>
      </c>
      <c r="J6" s="49">
        <v>2014</v>
      </c>
      <c r="K6" s="49">
        <v>2015</v>
      </c>
      <c r="L6" s="49">
        <v>2016</v>
      </c>
      <c r="M6" s="49">
        <v>2017</v>
      </c>
      <c r="N6" s="49">
        <v>2018</v>
      </c>
      <c r="O6" s="49" t="s">
        <v>26</v>
      </c>
    </row>
    <row r="7" spans="1:15" ht="12.75" customHeight="1" x14ac:dyDescent="0.2">
      <c r="A7" s="50" t="s">
        <v>27</v>
      </c>
      <c r="B7" s="51" t="s">
        <v>4</v>
      </c>
      <c r="C7" s="52">
        <v>85</v>
      </c>
      <c r="D7" s="52">
        <v>10</v>
      </c>
      <c r="E7" s="52">
        <v>1</v>
      </c>
      <c r="F7" s="52"/>
      <c r="G7" s="52">
        <v>2</v>
      </c>
      <c r="H7" s="52">
        <v>2</v>
      </c>
      <c r="I7" s="52">
        <v>8</v>
      </c>
      <c r="J7" s="52">
        <v>13</v>
      </c>
      <c r="K7" s="52">
        <v>9</v>
      </c>
      <c r="L7" s="52">
        <v>23</v>
      </c>
      <c r="M7" s="52">
        <v>53</v>
      </c>
      <c r="N7" s="52">
        <v>546</v>
      </c>
      <c r="O7" s="52">
        <v>752</v>
      </c>
    </row>
    <row r="8" spans="1:15" x14ac:dyDescent="0.2">
      <c r="A8" s="53"/>
      <c r="B8" s="51" t="s">
        <v>5</v>
      </c>
      <c r="C8" s="52">
        <v>12</v>
      </c>
      <c r="D8" s="52">
        <v>21</v>
      </c>
      <c r="E8" s="52">
        <v>22</v>
      </c>
      <c r="F8" s="52">
        <v>30</v>
      </c>
      <c r="G8" s="52">
        <v>47</v>
      </c>
      <c r="H8" s="52">
        <v>71</v>
      </c>
      <c r="I8" s="52">
        <v>71</v>
      </c>
      <c r="J8" s="52">
        <v>147</v>
      </c>
      <c r="K8" s="52">
        <v>252</v>
      </c>
      <c r="L8" s="52">
        <v>343</v>
      </c>
      <c r="M8" s="52">
        <v>538</v>
      </c>
      <c r="N8" s="52">
        <v>662</v>
      </c>
      <c r="O8" s="52">
        <v>2216</v>
      </c>
    </row>
    <row r="9" spans="1:15" x14ac:dyDescent="0.2">
      <c r="A9" s="53"/>
      <c r="B9" s="51" t="s">
        <v>6</v>
      </c>
      <c r="C9" s="52"/>
      <c r="D9" s="52"/>
      <c r="E9" s="52"/>
      <c r="F9" s="52"/>
      <c r="G9" s="52"/>
      <c r="H9" s="52"/>
      <c r="I9" s="52"/>
      <c r="J9" s="52"/>
      <c r="K9" s="52"/>
      <c r="L9" s="52">
        <v>2</v>
      </c>
      <c r="M9" s="52">
        <v>2</v>
      </c>
      <c r="N9" s="52">
        <v>60</v>
      </c>
      <c r="O9" s="52">
        <v>64</v>
      </c>
    </row>
    <row r="10" spans="1:15" x14ac:dyDescent="0.2">
      <c r="A10" s="53"/>
      <c r="B10" s="51" t="s">
        <v>7</v>
      </c>
      <c r="C10" s="52">
        <v>57</v>
      </c>
      <c r="D10" s="52">
        <v>9</v>
      </c>
      <c r="E10" s="52">
        <v>13</v>
      </c>
      <c r="F10" s="52">
        <v>20</v>
      </c>
      <c r="G10" s="52">
        <v>39</v>
      </c>
      <c r="H10" s="52">
        <v>39</v>
      </c>
      <c r="I10" s="52">
        <v>56</v>
      </c>
      <c r="J10" s="52">
        <v>106</v>
      </c>
      <c r="K10" s="52">
        <v>112</v>
      </c>
      <c r="L10" s="52">
        <v>97</v>
      </c>
      <c r="M10" s="52">
        <v>108</v>
      </c>
      <c r="N10" s="52">
        <v>130</v>
      </c>
      <c r="O10" s="52">
        <v>786</v>
      </c>
    </row>
    <row r="11" spans="1:15" x14ac:dyDescent="0.2">
      <c r="A11" s="53"/>
      <c r="B11" s="51" t="s">
        <v>8</v>
      </c>
      <c r="C11" s="52">
        <v>2</v>
      </c>
      <c r="D11" s="54">
        <v>3</v>
      </c>
      <c r="E11" s="54">
        <v>12</v>
      </c>
      <c r="F11" s="52">
        <v>6</v>
      </c>
      <c r="G11" s="52">
        <v>8</v>
      </c>
      <c r="H11" s="52">
        <v>7</v>
      </c>
      <c r="I11" s="52">
        <v>11</v>
      </c>
      <c r="J11" s="52">
        <v>12</v>
      </c>
      <c r="K11" s="52">
        <v>11</v>
      </c>
      <c r="L11" s="52">
        <v>14</v>
      </c>
      <c r="M11" s="52">
        <v>13</v>
      </c>
      <c r="N11" s="52">
        <v>18</v>
      </c>
      <c r="O11" s="52">
        <v>117</v>
      </c>
    </row>
    <row r="12" spans="1:15" x14ac:dyDescent="0.2">
      <c r="A12" s="53"/>
      <c r="B12" s="55" t="s">
        <v>9</v>
      </c>
      <c r="C12" s="56">
        <v>156</v>
      </c>
      <c r="D12" s="56">
        <v>43</v>
      </c>
      <c r="E12" s="56">
        <v>48</v>
      </c>
      <c r="F12" s="56">
        <v>56</v>
      </c>
      <c r="G12" s="56">
        <v>96</v>
      </c>
      <c r="H12" s="56">
        <v>119</v>
      </c>
      <c r="I12" s="56">
        <v>146</v>
      </c>
      <c r="J12" s="56">
        <v>278</v>
      </c>
      <c r="K12" s="56">
        <v>384</v>
      </c>
      <c r="L12" s="56">
        <v>479</v>
      </c>
      <c r="M12" s="56">
        <v>714</v>
      </c>
      <c r="N12" s="56">
        <v>1416</v>
      </c>
      <c r="O12" s="56">
        <v>3935</v>
      </c>
    </row>
    <row r="13" spans="1:15" x14ac:dyDescent="0.2">
      <c r="A13" s="57"/>
      <c r="B13" s="58" t="s">
        <v>10</v>
      </c>
      <c r="C13" s="59">
        <v>3.9644218551461198E-2</v>
      </c>
      <c r="D13" s="59">
        <v>1.0927573062261799E-2</v>
      </c>
      <c r="E13" s="59">
        <v>1.2198221092757301E-2</v>
      </c>
      <c r="F13" s="59">
        <v>1.42312579415502E-2</v>
      </c>
      <c r="G13" s="59">
        <v>2.4396442185514601E-2</v>
      </c>
      <c r="H13" s="59">
        <v>3.0241423125794201E-2</v>
      </c>
      <c r="I13" s="59">
        <v>3.7102922490470099E-2</v>
      </c>
      <c r="J13" s="59">
        <v>7.0648030495552697E-2</v>
      </c>
      <c r="K13" s="59">
        <v>9.7585768742058501E-2</v>
      </c>
      <c r="L13" s="59">
        <v>0.121728081321474</v>
      </c>
      <c r="M13" s="59">
        <v>0.18144853875476499</v>
      </c>
      <c r="N13" s="59">
        <v>0.35984752223634098</v>
      </c>
      <c r="O13" s="59">
        <v>1</v>
      </c>
    </row>
    <row r="14" spans="1:15" x14ac:dyDescent="0.2">
      <c r="C14" s="61"/>
      <c r="D14" s="61"/>
      <c r="E14" s="61"/>
      <c r="F14" s="61"/>
      <c r="G14" s="61"/>
    </row>
    <row r="15" spans="1:15" ht="12.75" customHeight="1" x14ac:dyDescent="0.2">
      <c r="A15" s="50" t="s">
        <v>28</v>
      </c>
      <c r="B15" s="51" t="s">
        <v>4</v>
      </c>
      <c r="C15" s="52"/>
      <c r="D15" s="52">
        <v>3</v>
      </c>
      <c r="E15" s="52">
        <v>2</v>
      </c>
      <c r="F15" s="52">
        <v>2</v>
      </c>
      <c r="G15" s="52"/>
      <c r="H15" s="52"/>
      <c r="I15" s="52">
        <v>6</v>
      </c>
      <c r="J15" s="52">
        <v>5</v>
      </c>
      <c r="K15" s="52">
        <v>7</v>
      </c>
      <c r="L15" s="52">
        <v>13</v>
      </c>
      <c r="M15" s="52">
        <v>64</v>
      </c>
      <c r="N15" s="52">
        <v>268</v>
      </c>
      <c r="O15" s="52">
        <v>370</v>
      </c>
    </row>
    <row r="16" spans="1:15" x14ac:dyDescent="0.2">
      <c r="A16" s="53"/>
      <c r="B16" s="51" t="s">
        <v>5</v>
      </c>
      <c r="C16" s="52">
        <v>27</v>
      </c>
      <c r="D16" s="52">
        <v>10</v>
      </c>
      <c r="E16" s="52">
        <v>14</v>
      </c>
      <c r="F16" s="52">
        <v>28</v>
      </c>
      <c r="G16" s="52">
        <v>29</v>
      </c>
      <c r="H16" s="52">
        <v>38</v>
      </c>
      <c r="I16" s="52">
        <v>80</v>
      </c>
      <c r="J16" s="52">
        <v>83</v>
      </c>
      <c r="K16" s="52">
        <v>104</v>
      </c>
      <c r="L16" s="52">
        <v>135</v>
      </c>
      <c r="M16" s="52">
        <v>145</v>
      </c>
      <c r="N16" s="52">
        <v>175</v>
      </c>
      <c r="O16" s="52">
        <v>868</v>
      </c>
    </row>
    <row r="17" spans="1:15" x14ac:dyDescent="0.2">
      <c r="A17" s="53"/>
      <c r="B17" s="51" t="s">
        <v>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>
        <v>3</v>
      </c>
      <c r="N17" s="52">
        <v>12</v>
      </c>
      <c r="O17" s="52">
        <v>15</v>
      </c>
    </row>
    <row r="18" spans="1:15" x14ac:dyDescent="0.2">
      <c r="A18" s="53"/>
      <c r="B18" s="51" t="s">
        <v>7</v>
      </c>
      <c r="C18" s="52">
        <v>110</v>
      </c>
      <c r="D18" s="52">
        <v>4</v>
      </c>
      <c r="E18" s="52">
        <v>13</v>
      </c>
      <c r="F18" s="52">
        <v>19</v>
      </c>
      <c r="G18" s="52">
        <v>11</v>
      </c>
      <c r="H18" s="52">
        <v>19</v>
      </c>
      <c r="I18" s="52">
        <v>14</v>
      </c>
      <c r="J18" s="52">
        <v>24</v>
      </c>
      <c r="K18" s="52">
        <v>19</v>
      </c>
      <c r="L18" s="52">
        <v>18</v>
      </c>
      <c r="M18" s="52">
        <v>23</v>
      </c>
      <c r="N18" s="52">
        <v>13</v>
      </c>
      <c r="O18" s="52">
        <v>287</v>
      </c>
    </row>
    <row r="19" spans="1:15" x14ac:dyDescent="0.2">
      <c r="A19" s="53"/>
      <c r="B19" s="51" t="s">
        <v>8</v>
      </c>
      <c r="C19" s="52"/>
      <c r="D19" s="54"/>
      <c r="E19" s="54"/>
      <c r="F19" s="52"/>
      <c r="G19" s="52"/>
      <c r="H19" s="52"/>
      <c r="I19" s="52">
        <v>3</v>
      </c>
      <c r="J19" s="52"/>
      <c r="K19" s="52">
        <v>4</v>
      </c>
      <c r="L19" s="52"/>
      <c r="M19" s="52">
        <v>2</v>
      </c>
      <c r="N19" s="52">
        <v>9</v>
      </c>
      <c r="O19" s="52">
        <v>18</v>
      </c>
    </row>
    <row r="20" spans="1:15" x14ac:dyDescent="0.2">
      <c r="A20" s="53"/>
      <c r="B20" s="55" t="s">
        <v>9</v>
      </c>
      <c r="C20" s="56">
        <v>137</v>
      </c>
      <c r="D20" s="56">
        <v>17</v>
      </c>
      <c r="E20" s="56">
        <v>29</v>
      </c>
      <c r="F20" s="56">
        <v>49</v>
      </c>
      <c r="G20" s="56">
        <v>40</v>
      </c>
      <c r="H20" s="56">
        <v>57</v>
      </c>
      <c r="I20" s="56">
        <v>103</v>
      </c>
      <c r="J20" s="56">
        <v>112</v>
      </c>
      <c r="K20" s="56">
        <v>134</v>
      </c>
      <c r="L20" s="56">
        <v>166</v>
      </c>
      <c r="M20" s="56">
        <v>237</v>
      </c>
      <c r="N20" s="56">
        <v>477</v>
      </c>
      <c r="O20" s="56">
        <v>1558</v>
      </c>
    </row>
    <row r="21" spans="1:15" x14ac:dyDescent="0.2">
      <c r="A21" s="57"/>
      <c r="B21" s="58" t="s">
        <v>10</v>
      </c>
      <c r="C21" s="59">
        <v>8.7933247753530203E-2</v>
      </c>
      <c r="D21" s="59">
        <v>1.09114249037227E-2</v>
      </c>
      <c r="E21" s="59">
        <v>1.8613607188703502E-2</v>
      </c>
      <c r="F21" s="59">
        <v>3.1450577663671403E-2</v>
      </c>
      <c r="G21" s="59">
        <v>2.5673940949935799E-2</v>
      </c>
      <c r="H21" s="59">
        <v>3.65853658536585E-2</v>
      </c>
      <c r="I21" s="59">
        <v>6.6110397946084698E-2</v>
      </c>
      <c r="J21" s="59">
        <v>7.1887034659820298E-2</v>
      </c>
      <c r="K21" s="59">
        <v>8.6007702182284998E-2</v>
      </c>
      <c r="L21" s="59">
        <v>0.106546854942234</v>
      </c>
      <c r="M21" s="59">
        <v>0.15211810012836999</v>
      </c>
      <c r="N21" s="59">
        <v>0.306161745827985</v>
      </c>
      <c r="O21" s="59">
        <v>1</v>
      </c>
    </row>
    <row r="22" spans="1:15" x14ac:dyDescent="0.2">
      <c r="C22" s="61"/>
      <c r="D22" s="61"/>
      <c r="E22" s="61"/>
      <c r="F22" s="61"/>
      <c r="G22" s="61"/>
    </row>
    <row r="23" spans="1:15" ht="12.75" customHeight="1" x14ac:dyDescent="0.2">
      <c r="A23" s="50" t="s">
        <v>29</v>
      </c>
      <c r="B23" s="51" t="s">
        <v>4</v>
      </c>
      <c r="C23" s="52">
        <v>1</v>
      </c>
      <c r="D23" s="52"/>
      <c r="E23" s="52"/>
      <c r="F23" s="52"/>
      <c r="G23" s="52"/>
      <c r="H23" s="52"/>
      <c r="I23" s="52"/>
      <c r="J23" s="52">
        <v>3</v>
      </c>
      <c r="K23" s="52">
        <v>4</v>
      </c>
      <c r="L23" s="52">
        <v>21</v>
      </c>
      <c r="M23" s="52">
        <v>46</v>
      </c>
      <c r="N23" s="52">
        <v>348</v>
      </c>
      <c r="O23" s="52">
        <v>423</v>
      </c>
    </row>
    <row r="24" spans="1:15" x14ac:dyDescent="0.2">
      <c r="A24" s="53"/>
      <c r="B24" s="51" t="s">
        <v>5</v>
      </c>
      <c r="C24" s="52">
        <v>5</v>
      </c>
      <c r="D24" s="52">
        <v>3</v>
      </c>
      <c r="E24" s="52">
        <v>2</v>
      </c>
      <c r="F24" s="52">
        <v>5</v>
      </c>
      <c r="G24" s="52">
        <v>13</v>
      </c>
      <c r="H24" s="52">
        <v>17</v>
      </c>
      <c r="I24" s="52">
        <v>19</v>
      </c>
      <c r="J24" s="52">
        <v>30</v>
      </c>
      <c r="K24" s="52">
        <v>41</v>
      </c>
      <c r="L24" s="52">
        <v>50</v>
      </c>
      <c r="M24" s="52">
        <v>75</v>
      </c>
      <c r="N24" s="52">
        <v>109</v>
      </c>
      <c r="O24" s="52">
        <v>369</v>
      </c>
    </row>
    <row r="25" spans="1:15" x14ac:dyDescent="0.2">
      <c r="A25" s="53"/>
      <c r="B25" s="51" t="s">
        <v>6</v>
      </c>
      <c r="C25" s="52">
        <v>2</v>
      </c>
      <c r="D25" s="52"/>
      <c r="E25" s="52">
        <v>1</v>
      </c>
      <c r="F25" s="52">
        <v>34</v>
      </c>
      <c r="G25" s="52">
        <v>33</v>
      </c>
      <c r="H25" s="52">
        <v>25</v>
      </c>
      <c r="I25" s="52">
        <v>11</v>
      </c>
      <c r="J25" s="52">
        <v>37</v>
      </c>
      <c r="K25" s="52">
        <v>21</v>
      </c>
      <c r="L25" s="52">
        <v>24</v>
      </c>
      <c r="M25" s="52">
        <v>24</v>
      </c>
      <c r="N25" s="52">
        <v>28</v>
      </c>
      <c r="O25" s="52">
        <v>240</v>
      </c>
    </row>
    <row r="26" spans="1:15" x14ac:dyDescent="0.2">
      <c r="A26" s="53"/>
      <c r="B26" s="51" t="s">
        <v>7</v>
      </c>
      <c r="C26" s="52">
        <v>37</v>
      </c>
      <c r="D26" s="52">
        <v>3</v>
      </c>
      <c r="E26" s="52">
        <v>5</v>
      </c>
      <c r="F26" s="52">
        <v>4</v>
      </c>
      <c r="G26" s="52">
        <v>10</v>
      </c>
      <c r="H26" s="52">
        <v>16</v>
      </c>
      <c r="I26" s="52">
        <v>16</v>
      </c>
      <c r="J26" s="52">
        <v>28</v>
      </c>
      <c r="K26" s="52">
        <v>30</v>
      </c>
      <c r="L26" s="52">
        <v>28</v>
      </c>
      <c r="M26" s="52">
        <v>36</v>
      </c>
      <c r="N26" s="52">
        <v>33</v>
      </c>
      <c r="O26" s="52">
        <v>246</v>
      </c>
    </row>
    <row r="27" spans="1:15" x14ac:dyDescent="0.2">
      <c r="A27" s="53"/>
      <c r="B27" s="51" t="s">
        <v>8</v>
      </c>
      <c r="C27" s="52">
        <v>2</v>
      </c>
      <c r="D27" s="54">
        <v>1</v>
      </c>
      <c r="E27" s="54"/>
      <c r="F27" s="52">
        <v>1</v>
      </c>
      <c r="G27" s="52">
        <v>6</v>
      </c>
      <c r="H27" s="52">
        <v>1</v>
      </c>
      <c r="I27" s="52">
        <v>1</v>
      </c>
      <c r="J27" s="52">
        <v>2</v>
      </c>
      <c r="K27" s="52">
        <v>19</v>
      </c>
      <c r="L27" s="52">
        <v>35</v>
      </c>
      <c r="M27" s="52">
        <v>27</v>
      </c>
      <c r="N27" s="52">
        <v>31</v>
      </c>
      <c r="O27" s="52">
        <v>126</v>
      </c>
    </row>
    <row r="28" spans="1:15" x14ac:dyDescent="0.2">
      <c r="A28" s="53"/>
      <c r="B28" s="55" t="s">
        <v>9</v>
      </c>
      <c r="C28" s="56">
        <v>47</v>
      </c>
      <c r="D28" s="56">
        <v>7</v>
      </c>
      <c r="E28" s="56">
        <v>8</v>
      </c>
      <c r="F28" s="56">
        <v>44</v>
      </c>
      <c r="G28" s="56">
        <v>62</v>
      </c>
      <c r="H28" s="56">
        <v>59</v>
      </c>
      <c r="I28" s="56">
        <v>47</v>
      </c>
      <c r="J28" s="56">
        <v>100</v>
      </c>
      <c r="K28" s="56">
        <v>115</v>
      </c>
      <c r="L28" s="56">
        <v>158</v>
      </c>
      <c r="M28" s="56">
        <v>208</v>
      </c>
      <c r="N28" s="56">
        <v>549</v>
      </c>
      <c r="O28" s="56">
        <v>1404</v>
      </c>
    </row>
    <row r="29" spans="1:15" x14ac:dyDescent="0.2">
      <c r="A29" s="57"/>
      <c r="B29" s="58" t="s">
        <v>10</v>
      </c>
      <c r="C29" s="59">
        <v>3.3475783475783498E-2</v>
      </c>
      <c r="D29" s="59">
        <v>4.98575498575499E-3</v>
      </c>
      <c r="E29" s="59">
        <v>5.6980056980057E-3</v>
      </c>
      <c r="F29" s="59">
        <v>3.1339031339031299E-2</v>
      </c>
      <c r="G29" s="59">
        <v>4.4159544159544199E-2</v>
      </c>
      <c r="H29" s="59">
        <v>4.2022792022792001E-2</v>
      </c>
      <c r="I29" s="59">
        <v>3.3475783475783498E-2</v>
      </c>
      <c r="J29" s="59">
        <v>7.1225071225071199E-2</v>
      </c>
      <c r="K29" s="59">
        <v>8.19088319088319E-2</v>
      </c>
      <c r="L29" s="59">
        <v>0.11253561253561301</v>
      </c>
      <c r="M29" s="59">
        <v>0.148148148148148</v>
      </c>
      <c r="N29" s="59">
        <v>0.39102564102564102</v>
      </c>
      <c r="O29" s="59">
        <v>1</v>
      </c>
    </row>
    <row r="30" spans="1:15" x14ac:dyDescent="0.2">
      <c r="C30" s="61"/>
      <c r="D30" s="61"/>
      <c r="E30" s="61"/>
      <c r="F30" s="61"/>
      <c r="G30" s="61"/>
    </row>
    <row r="31" spans="1:15" ht="12.75" customHeight="1" x14ac:dyDescent="0.2">
      <c r="A31" s="50" t="s">
        <v>30</v>
      </c>
      <c r="B31" s="51" t="s">
        <v>4</v>
      </c>
      <c r="C31" s="52">
        <v>3</v>
      </c>
      <c r="D31" s="52">
        <v>3</v>
      </c>
      <c r="E31" s="52">
        <v>7</v>
      </c>
      <c r="F31" s="52">
        <v>31</v>
      </c>
      <c r="G31" s="52">
        <v>63</v>
      </c>
      <c r="H31" s="52">
        <v>42</v>
      </c>
      <c r="I31" s="52">
        <v>65</v>
      </c>
      <c r="J31" s="52">
        <v>63</v>
      </c>
      <c r="K31" s="52">
        <v>55</v>
      </c>
      <c r="L31" s="52">
        <v>83</v>
      </c>
      <c r="M31" s="52">
        <v>106</v>
      </c>
      <c r="N31" s="52">
        <v>332</v>
      </c>
      <c r="O31" s="52">
        <v>853</v>
      </c>
    </row>
    <row r="32" spans="1:15" x14ac:dyDescent="0.2">
      <c r="A32" s="53"/>
      <c r="B32" s="51" t="s">
        <v>5</v>
      </c>
      <c r="C32" s="52">
        <v>11</v>
      </c>
      <c r="D32" s="52">
        <v>3</v>
      </c>
      <c r="E32" s="52">
        <v>3</v>
      </c>
      <c r="F32" s="52">
        <v>2</v>
      </c>
      <c r="G32" s="52">
        <v>13</v>
      </c>
      <c r="H32" s="52">
        <v>9</v>
      </c>
      <c r="I32" s="52">
        <v>25</v>
      </c>
      <c r="J32" s="52">
        <v>30</v>
      </c>
      <c r="K32" s="52">
        <v>29</v>
      </c>
      <c r="L32" s="52">
        <v>63</v>
      </c>
      <c r="M32" s="52">
        <v>87</v>
      </c>
      <c r="N32" s="52">
        <v>146</v>
      </c>
      <c r="O32" s="52">
        <v>421</v>
      </c>
    </row>
    <row r="33" spans="1:15" x14ac:dyDescent="0.2">
      <c r="A33" s="53"/>
      <c r="B33" s="51" t="s">
        <v>6</v>
      </c>
      <c r="C33" s="52">
        <v>1</v>
      </c>
      <c r="D33" s="52"/>
      <c r="E33" s="52"/>
      <c r="F33" s="52"/>
      <c r="G33" s="52"/>
      <c r="H33" s="52"/>
      <c r="I33" s="52"/>
      <c r="J33" s="52"/>
      <c r="K33" s="52"/>
      <c r="L33" s="52"/>
      <c r="M33" s="52">
        <v>1</v>
      </c>
      <c r="N33" s="52">
        <v>62</v>
      </c>
      <c r="O33" s="52">
        <v>64</v>
      </c>
    </row>
    <row r="34" spans="1:15" x14ac:dyDescent="0.2">
      <c r="A34" s="53"/>
      <c r="B34" s="51" t="s">
        <v>7</v>
      </c>
      <c r="C34" s="52">
        <v>37</v>
      </c>
      <c r="D34" s="52">
        <v>4</v>
      </c>
      <c r="E34" s="52">
        <v>7</v>
      </c>
      <c r="F34" s="52">
        <v>7</v>
      </c>
      <c r="G34" s="52">
        <v>23</v>
      </c>
      <c r="H34" s="52">
        <v>8</v>
      </c>
      <c r="I34" s="52">
        <v>19</v>
      </c>
      <c r="J34" s="52">
        <v>34</v>
      </c>
      <c r="K34" s="52">
        <v>16</v>
      </c>
      <c r="L34" s="52">
        <v>39</v>
      </c>
      <c r="M34" s="52">
        <v>72</v>
      </c>
      <c r="N34" s="52">
        <v>30</v>
      </c>
      <c r="O34" s="52">
        <v>296</v>
      </c>
    </row>
    <row r="35" spans="1:15" x14ac:dyDescent="0.2">
      <c r="A35" s="53"/>
      <c r="B35" s="51" t="s">
        <v>8</v>
      </c>
      <c r="C35" s="52"/>
      <c r="D35" s="54"/>
      <c r="E35" s="54"/>
      <c r="F35" s="52"/>
      <c r="G35" s="52"/>
      <c r="H35" s="52">
        <v>2</v>
      </c>
      <c r="I35" s="52">
        <v>1</v>
      </c>
      <c r="J35" s="52">
        <v>2</v>
      </c>
      <c r="K35" s="52"/>
      <c r="L35" s="52"/>
      <c r="M35" s="52">
        <v>1</v>
      </c>
      <c r="N35" s="52">
        <v>20</v>
      </c>
      <c r="O35" s="52">
        <v>26</v>
      </c>
    </row>
    <row r="36" spans="1:15" x14ac:dyDescent="0.2">
      <c r="A36" s="53"/>
      <c r="B36" s="55" t="s">
        <v>9</v>
      </c>
      <c r="C36" s="56">
        <v>52</v>
      </c>
      <c r="D36" s="56">
        <v>10</v>
      </c>
      <c r="E36" s="56">
        <v>17</v>
      </c>
      <c r="F36" s="56">
        <v>40</v>
      </c>
      <c r="G36" s="56">
        <v>99</v>
      </c>
      <c r="H36" s="56">
        <v>61</v>
      </c>
      <c r="I36" s="56">
        <v>110</v>
      </c>
      <c r="J36" s="56">
        <v>129</v>
      </c>
      <c r="K36" s="56">
        <v>100</v>
      </c>
      <c r="L36" s="56">
        <v>185</v>
      </c>
      <c r="M36" s="56">
        <v>267</v>
      </c>
      <c r="N36" s="56">
        <v>590</v>
      </c>
      <c r="O36" s="56">
        <v>1660</v>
      </c>
    </row>
    <row r="37" spans="1:15" x14ac:dyDescent="0.2">
      <c r="A37" s="57"/>
      <c r="B37" s="58" t="s">
        <v>10</v>
      </c>
      <c r="C37" s="59">
        <v>3.13253012048193E-2</v>
      </c>
      <c r="D37" s="59">
        <v>6.0240963855421699E-3</v>
      </c>
      <c r="E37" s="59">
        <v>1.0240963855421699E-2</v>
      </c>
      <c r="F37" s="59">
        <v>2.40963855421687E-2</v>
      </c>
      <c r="G37" s="59">
        <v>5.96385542168675E-2</v>
      </c>
      <c r="H37" s="59">
        <v>3.6746987951807197E-2</v>
      </c>
      <c r="I37" s="59">
        <v>6.6265060240963902E-2</v>
      </c>
      <c r="J37" s="59">
        <v>7.7710843373494001E-2</v>
      </c>
      <c r="K37" s="59">
        <v>6.02409638554217E-2</v>
      </c>
      <c r="L37" s="59">
        <v>0.11144578313252999</v>
      </c>
      <c r="M37" s="59">
        <v>0.16084337349397601</v>
      </c>
      <c r="N37" s="59">
        <v>0.35542168674698799</v>
      </c>
      <c r="O37" s="59">
        <v>1</v>
      </c>
    </row>
    <row r="38" spans="1:15" x14ac:dyDescent="0.2">
      <c r="C38" s="61"/>
      <c r="D38" s="61"/>
      <c r="E38" s="61"/>
      <c r="F38" s="61"/>
      <c r="G38" s="61"/>
    </row>
    <row r="39" spans="1:15" ht="12.75" customHeight="1" x14ac:dyDescent="0.2">
      <c r="A39" s="50" t="s">
        <v>31</v>
      </c>
      <c r="B39" s="51" t="s">
        <v>4</v>
      </c>
      <c r="C39" s="52"/>
      <c r="D39" s="52">
        <v>3</v>
      </c>
      <c r="E39" s="52"/>
      <c r="F39" s="52"/>
      <c r="G39" s="52"/>
      <c r="H39" s="52"/>
      <c r="I39" s="52">
        <v>1</v>
      </c>
      <c r="J39" s="52">
        <v>2</v>
      </c>
      <c r="K39" s="52">
        <v>1</v>
      </c>
      <c r="L39" s="52">
        <v>1</v>
      </c>
      <c r="M39" s="52">
        <v>15</v>
      </c>
      <c r="N39" s="52">
        <v>157</v>
      </c>
      <c r="O39" s="52">
        <v>180</v>
      </c>
    </row>
    <row r="40" spans="1:15" x14ac:dyDescent="0.2">
      <c r="A40" s="53"/>
      <c r="B40" s="51" t="s">
        <v>5</v>
      </c>
      <c r="C40" s="52">
        <v>2</v>
      </c>
      <c r="D40" s="52">
        <v>2</v>
      </c>
      <c r="E40" s="52">
        <v>2</v>
      </c>
      <c r="F40" s="52">
        <v>2</v>
      </c>
      <c r="G40" s="52">
        <v>5</v>
      </c>
      <c r="H40" s="52">
        <v>10</v>
      </c>
      <c r="I40" s="52">
        <v>20</v>
      </c>
      <c r="J40" s="52">
        <v>26</v>
      </c>
      <c r="K40" s="52">
        <v>65</v>
      </c>
      <c r="L40" s="52">
        <v>111</v>
      </c>
      <c r="M40" s="52">
        <v>165</v>
      </c>
      <c r="N40" s="52">
        <v>273</v>
      </c>
      <c r="O40" s="52">
        <v>683</v>
      </c>
    </row>
    <row r="41" spans="1:15" x14ac:dyDescent="0.2">
      <c r="A41" s="53"/>
      <c r="B41" s="51" t="s">
        <v>6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>
        <v>1</v>
      </c>
      <c r="N41" s="52">
        <v>20</v>
      </c>
      <c r="O41" s="52">
        <v>21</v>
      </c>
    </row>
    <row r="42" spans="1:15" x14ac:dyDescent="0.2">
      <c r="A42" s="53"/>
      <c r="B42" s="51" t="s">
        <v>7</v>
      </c>
      <c r="C42" s="52">
        <v>54</v>
      </c>
      <c r="D42" s="52">
        <v>3</v>
      </c>
      <c r="E42" s="52">
        <v>3</v>
      </c>
      <c r="F42" s="52">
        <v>7</v>
      </c>
      <c r="G42" s="52">
        <v>18</v>
      </c>
      <c r="H42" s="52">
        <v>20</v>
      </c>
      <c r="I42" s="52">
        <v>25</v>
      </c>
      <c r="J42" s="52">
        <v>46</v>
      </c>
      <c r="K42" s="52">
        <v>40</v>
      </c>
      <c r="L42" s="52">
        <v>49</v>
      </c>
      <c r="M42" s="52">
        <v>34</v>
      </c>
      <c r="N42" s="52">
        <v>31</v>
      </c>
      <c r="O42" s="52">
        <v>330</v>
      </c>
    </row>
    <row r="43" spans="1:15" x14ac:dyDescent="0.2">
      <c r="A43" s="53"/>
      <c r="B43" s="51" t="s">
        <v>8</v>
      </c>
      <c r="C43" s="52">
        <v>1</v>
      </c>
      <c r="D43" s="54">
        <v>1</v>
      </c>
      <c r="E43" s="54">
        <v>2</v>
      </c>
      <c r="F43" s="52"/>
      <c r="G43" s="52"/>
      <c r="H43" s="52"/>
      <c r="I43" s="52">
        <v>1</v>
      </c>
      <c r="J43" s="52">
        <v>1</v>
      </c>
      <c r="K43" s="52">
        <v>2</v>
      </c>
      <c r="L43" s="52">
        <v>1</v>
      </c>
      <c r="M43" s="52">
        <v>4</v>
      </c>
      <c r="N43" s="52">
        <v>6</v>
      </c>
      <c r="O43" s="52">
        <v>19</v>
      </c>
    </row>
    <row r="44" spans="1:15" x14ac:dyDescent="0.2">
      <c r="A44" s="53"/>
      <c r="B44" s="55" t="s">
        <v>9</v>
      </c>
      <c r="C44" s="56">
        <v>57</v>
      </c>
      <c r="D44" s="56">
        <v>9</v>
      </c>
      <c r="E44" s="56">
        <v>7</v>
      </c>
      <c r="F44" s="56">
        <v>9</v>
      </c>
      <c r="G44" s="56">
        <v>23</v>
      </c>
      <c r="H44" s="56">
        <v>30</v>
      </c>
      <c r="I44" s="56">
        <v>47</v>
      </c>
      <c r="J44" s="56">
        <v>75</v>
      </c>
      <c r="K44" s="56">
        <v>108</v>
      </c>
      <c r="L44" s="56">
        <v>162</v>
      </c>
      <c r="M44" s="56">
        <v>219</v>
      </c>
      <c r="N44" s="56">
        <v>487</v>
      </c>
      <c r="O44" s="56">
        <v>1233</v>
      </c>
    </row>
    <row r="45" spans="1:15" x14ac:dyDescent="0.2">
      <c r="A45" s="57"/>
      <c r="B45" s="58" t="s">
        <v>10</v>
      </c>
      <c r="C45" s="59">
        <v>4.6228710462287097E-2</v>
      </c>
      <c r="D45" s="59">
        <v>7.2992700729926996E-3</v>
      </c>
      <c r="E45" s="59">
        <v>5.6772100567721003E-3</v>
      </c>
      <c r="F45" s="59">
        <v>7.2992700729926996E-3</v>
      </c>
      <c r="G45" s="59">
        <v>1.8653690186536901E-2</v>
      </c>
      <c r="H45" s="59">
        <v>2.4330900243309E-2</v>
      </c>
      <c r="I45" s="59">
        <v>3.8118410381184097E-2</v>
      </c>
      <c r="J45" s="59">
        <v>6.0827250608272501E-2</v>
      </c>
      <c r="K45" s="59">
        <v>8.7591240875912399E-2</v>
      </c>
      <c r="L45" s="59">
        <v>0.13138686131386901</v>
      </c>
      <c r="M45" s="59">
        <v>0.177615571776156</v>
      </c>
      <c r="N45" s="59">
        <v>0.39497161394971603</v>
      </c>
      <c r="O45" s="59">
        <v>1</v>
      </c>
    </row>
    <row r="47" spans="1:15" x14ac:dyDescent="0.2">
      <c r="A47" s="44" t="s">
        <v>44</v>
      </c>
    </row>
    <row r="48" spans="1:15" x14ac:dyDescent="0.2">
      <c r="A48" s="44" t="s">
        <v>32</v>
      </c>
    </row>
  </sheetData>
  <mergeCells count="5"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2E27F5-384C-4EAA-AE97-949DFA42A3D4}"/>
</file>

<file path=customXml/itemProps2.xml><?xml version="1.0" encoding="utf-8"?>
<ds:datastoreItem xmlns:ds="http://schemas.openxmlformats.org/officeDocument/2006/customXml" ds:itemID="{D1B57323-0475-4AAA-A93E-28A40D38EF45}"/>
</file>

<file path=customXml/itemProps3.xml><?xml version="1.0" encoding="utf-8"?>
<ds:datastoreItem xmlns:ds="http://schemas.openxmlformats.org/officeDocument/2006/customXml" ds:itemID="{41FFF89E-A111-4C21-AAE2-B90BEE8AE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 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2016-09-26T12:46:51Z</cp:lastPrinted>
  <dcterms:created xsi:type="dcterms:W3CDTF">2016-09-16T08:32:22Z</dcterms:created>
  <dcterms:modified xsi:type="dcterms:W3CDTF">2019-03-11T13:42:45Z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