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Flussi!$A$1:$H$60</definedName>
    <definedName name="_xlnm.Print_Area" localSheetId="2">'Stratigrafia pendenti'!$A$1:$O$37</definedName>
    <definedName name="_xlnm.Print_Area" localSheetId="1">'Variazione pendenti'!$A$1:$G$21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59" i="6" l="1"/>
  <c r="E59" i="6"/>
  <c r="C59" i="6"/>
  <c r="G50" i="6"/>
  <c r="E50" i="6"/>
  <c r="C50" i="6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<sst xmlns="http://schemas.openxmlformats.org/spreadsheetml/2006/main" count="153" uniqueCount="41">
  <si>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</si>
  <si>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</si>
  <si>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</si>
  <si>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</si>
  <si>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</si>
  <si>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</si>
  <si>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</si>
  <si>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</si>
  <si>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</si>
  <si>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</si>
  <si>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</si>
  <si>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</si>
  <si>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</si>
  <si>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</si>
  <si>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</si>
  <si>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</si>
  <si>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Genova</t>
  </si>
  <si>
    <t>Corte d'Appello di Genova</t>
  </si>
  <si>
    <t>Tribunale Ordinario di Genova</t>
  </si>
  <si>
    <t>Tribunale Ordinario di Imperia</t>
  </si>
  <si>
    <t>Tribunale Ordinario di La Spezia</t>
  </si>
  <si>
    <t>Tribunale Ordinario di Massa</t>
  </si>
  <si>
    <t>Tribunale Ordinario di Savona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</si>
  <si>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</si>
  <si>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</si>
  <si>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</si>
  <si>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</si>
  <si>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</si>
  <si>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</si>
  <si>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</si>
  <si>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</si>
  <si>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</si>
  <si>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Pendenti al 31/12/2016</t>
  </si>
  <si>
    <t>Pendenti al 31/03/2019</t>
  </si>
  <si>
    <t>Pendenti al 31 marzo 2019</t>
  </si>
  <si>
    <t>Fino al 2008</t>
  </si>
  <si>
    <t>Iscritti 2018</t>
  </si>
  <si>
    <t>Definiti 2018</t>
  </si>
  <si>
    <t>Iscritti 
gen - mar 2019</t>
  </si>
  <si>
    <t>Definiti 
gen - mar 2019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</si>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</sst>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/>
    <xf numFmtId="3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tabSelected="1" topLeftCell="A25" zoomScaleNormal="100" workbookViewId="0">
      <selection activeCell="A61" sqref="A6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31</v>
      </c>
      <c r="B4" s="36"/>
    </row>
    <row r="6" spans="1:15" ht="38.25" x14ac:dyDescent="0.2">
      <c r="A6" s="6" t="s">
        <v>1</v>
      </c>
      <c r="B6" s="6" t="s">
        <v>12</v>
      </c>
      <c r="C6" s="7" t="s">
        <v>29</v>
      </c>
      <c r="D6" s="7" t="s">
        <v>30</v>
      </c>
      <c r="E6" s="7" t="s">
        <v>36</v>
      </c>
      <c r="F6" s="7" t="s">
        <v>37</v>
      </c>
      <c r="G6" s="7" t="s">
        <v>38</v>
      </c>
      <c r="H6" s="7" t="s">
        <v>39</v>
      </c>
    </row>
    <row r="7" spans="1:15" ht="12.75" customHeight="1" x14ac:dyDescent="0.2">
      <c r="A7" s="50" t="s">
        <v>17</v>
      </c>
      <c r="B7" s="3" t="s">
        <v>23</v>
      </c>
      <c r="C7" s="4">
        <v>1470</v>
      </c>
      <c r="D7" s="4">
        <v>1833</v>
      </c>
      <c r="E7" s="4">
        <v>1286</v>
      </c>
      <c r="F7" s="4">
        <v>2125</v>
      </c>
      <c r="G7" s="4">
        <v>324</v>
      </c>
      <c r="H7" s="4">
        <v>530</v>
      </c>
    </row>
    <row r="8" spans="1:15" ht="12.75" customHeight="1" x14ac:dyDescent="0.2">
      <c r="A8" s="50"/>
      <c r="B8" s="3" t="s">
        <v>24</v>
      </c>
      <c r="C8" s="4">
        <v>389</v>
      </c>
      <c r="D8" s="4">
        <v>442</v>
      </c>
      <c r="E8" s="4">
        <v>377</v>
      </c>
      <c r="F8" s="4">
        <v>329</v>
      </c>
      <c r="G8" s="4">
        <v>70</v>
      </c>
      <c r="H8" s="4">
        <v>117</v>
      </c>
    </row>
    <row r="9" spans="1:15" ht="12.75" customHeight="1" x14ac:dyDescent="0.2">
      <c r="A9" s="50"/>
      <c r="B9" s="3" t="s">
        <v>25</v>
      </c>
      <c r="C9" s="4">
        <v>187</v>
      </c>
      <c r="D9" s="4">
        <v>188</v>
      </c>
      <c r="E9" s="4">
        <v>233</v>
      </c>
      <c r="F9" s="4">
        <v>169</v>
      </c>
      <c r="G9" s="4">
        <v>34</v>
      </c>
      <c r="H9" s="4">
        <v>70</v>
      </c>
    </row>
    <row r="10" spans="1:15" ht="12.75" customHeight="1" thickBot="1" x14ac:dyDescent="0.25">
      <c r="A10" s="50"/>
      <c r="B10" s="10" t="s">
        <v>26</v>
      </c>
      <c r="C10" s="11">
        <v>574</v>
      </c>
      <c r="D10" s="11">
        <v>593</v>
      </c>
      <c r="E10" s="38">
        <v>633</v>
      </c>
      <c r="F10" s="11">
        <v>611</v>
      </c>
      <c r="G10" s="11">
        <v>124</v>
      </c>
      <c r="H10" s="11">
        <v>135</v>
      </c>
      <c r="J10" s="2"/>
      <c r="K10" s="2"/>
      <c r="L10" s="2"/>
      <c r="M10" s="2"/>
      <c r="N10" s="2"/>
      <c r="O10" s="2"/>
    </row>
    <row r="11" spans="1:15" ht="13.5" thickTop="1" x14ac:dyDescent="0.2">
      <c r="A11" s="50"/>
      <c r="B11" s="16" t="s">
        <v>4</v>
      </c>
      <c r="C11" s="17">
        <v>2620</v>
      </c>
      <c r="D11" s="17">
        <v>3056</v>
      </c>
      <c r="E11" s="17">
        <v>2529</v>
      </c>
      <c r="F11" s="17">
        <v>3234</v>
      </c>
      <c r="G11" s="17">
        <v>552</v>
      </c>
      <c r="H11" s="17">
        <v>852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1">
        <f>D11/C11</f>
        <v>1.166412213740458</v>
      </c>
      <c r="D13" s="52"/>
      <c r="E13" s="51">
        <f>F11/E11</f>
        <v>1.2787663107947806</v>
      </c>
      <c r="F13" s="52"/>
      <c r="G13" s="51">
        <f>H11/G11</f>
        <v>1.5434782608695652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0" t="s">
        <v>18</v>
      </c>
      <c r="B15" s="3" t="s">
        <v>23</v>
      </c>
      <c r="C15" s="4">
        <v>7648</v>
      </c>
      <c r="D15" s="4">
        <v>7895</v>
      </c>
      <c r="E15" s="4">
        <v>7322</v>
      </c>
      <c r="F15" s="4">
        <v>7474</v>
      </c>
      <c r="G15" s="4">
        <v>2244</v>
      </c>
      <c r="H15" s="4">
        <v>2029</v>
      </c>
    </row>
    <row r="16" spans="1:15" x14ac:dyDescent="0.2">
      <c r="A16" s="50" t="s">
        <v>2</v>
      </c>
      <c r="B16" s="3" t="s">
        <v>24</v>
      </c>
      <c r="C16" s="4">
        <v>2956</v>
      </c>
      <c r="D16" s="4">
        <v>3039</v>
      </c>
      <c r="E16" s="4">
        <v>2787</v>
      </c>
      <c r="F16" s="4">
        <v>3076</v>
      </c>
      <c r="G16" s="4">
        <v>680</v>
      </c>
      <c r="H16" s="4">
        <v>603</v>
      </c>
    </row>
    <row r="17" spans="1:8" x14ac:dyDescent="0.2">
      <c r="A17" s="50"/>
      <c r="B17" s="3" t="s">
        <v>25</v>
      </c>
      <c r="C17" s="4">
        <v>546</v>
      </c>
      <c r="D17" s="4">
        <v>529</v>
      </c>
      <c r="E17" s="4">
        <v>608</v>
      </c>
      <c r="F17" s="4">
        <v>614</v>
      </c>
      <c r="G17" s="4">
        <v>204</v>
      </c>
      <c r="H17" s="4">
        <v>163</v>
      </c>
    </row>
    <row r="18" spans="1:8" x14ac:dyDescent="0.2">
      <c r="A18" s="50" t="s">
        <v>2</v>
      </c>
      <c r="B18" s="3" t="s">
        <v>26</v>
      </c>
      <c r="C18" s="4">
        <v>6319</v>
      </c>
      <c r="D18" s="4">
        <v>6269</v>
      </c>
      <c r="E18" s="4">
        <v>6749</v>
      </c>
      <c r="F18" s="4">
        <v>6628</v>
      </c>
      <c r="G18" s="4">
        <v>1754</v>
      </c>
      <c r="H18" s="4">
        <v>1781</v>
      </c>
    </row>
    <row r="19" spans="1:8" ht="13.5" thickBot="1" x14ac:dyDescent="0.25">
      <c r="A19" s="50" t="s">
        <v>2</v>
      </c>
      <c r="B19" s="10" t="s">
        <v>15</v>
      </c>
      <c r="C19" s="11">
        <v>7739</v>
      </c>
      <c r="D19" s="11">
        <v>7794</v>
      </c>
      <c r="E19" s="38">
        <v>8340</v>
      </c>
      <c r="F19" s="11">
        <v>8342</v>
      </c>
      <c r="G19" s="11">
        <v>1680</v>
      </c>
      <c r="H19" s="11">
        <v>1795</v>
      </c>
    </row>
    <row r="20" spans="1:8" ht="13.5" thickTop="1" x14ac:dyDescent="0.2">
      <c r="A20" s="50"/>
      <c r="B20" s="16" t="s">
        <v>4</v>
      </c>
      <c r="C20" s="17">
        <v>25208</v>
      </c>
      <c r="D20" s="17">
        <v>25526</v>
      </c>
      <c r="E20" s="17">
        <v>25806</v>
      </c>
      <c r="F20" s="17">
        <v>26134</v>
      </c>
      <c r="G20" s="17">
        <v>6562</v>
      </c>
      <c r="H20" s="17">
        <v>6371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1">
        <f>D20/C20</f>
        <v>1.0126150428435416</v>
      </c>
      <c r="D22" s="52"/>
      <c r="E22" s="51">
        <f>F20/E20</f>
        <v>1.0127102224288924</v>
      </c>
      <c r="F22" s="52"/>
      <c r="G22" s="51">
        <f>H20/G20</f>
        <v>0.97089302042060344</v>
      </c>
      <c r="H22" s="5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0" t="s">
        <v>19</v>
      </c>
      <c r="B24" s="3" t="s">
        <v>23</v>
      </c>
      <c r="C24" s="4">
        <v>1502</v>
      </c>
      <c r="D24" s="4">
        <v>1653</v>
      </c>
      <c r="E24" s="4">
        <v>1380</v>
      </c>
      <c r="F24" s="4">
        <v>1697</v>
      </c>
      <c r="G24" s="4">
        <v>363</v>
      </c>
      <c r="H24" s="4">
        <v>504</v>
      </c>
    </row>
    <row r="25" spans="1:8" x14ac:dyDescent="0.2">
      <c r="A25" s="50" t="s">
        <v>3</v>
      </c>
      <c r="B25" s="3" t="s">
        <v>24</v>
      </c>
      <c r="C25" s="4">
        <v>620</v>
      </c>
      <c r="D25" s="4">
        <v>675</v>
      </c>
      <c r="E25" s="4">
        <v>423</v>
      </c>
      <c r="F25" s="4">
        <v>520</v>
      </c>
      <c r="G25" s="4">
        <v>83</v>
      </c>
      <c r="H25" s="4">
        <v>135</v>
      </c>
    </row>
    <row r="26" spans="1:8" x14ac:dyDescent="0.2">
      <c r="A26" s="50"/>
      <c r="B26" s="3" t="s">
        <v>25</v>
      </c>
      <c r="C26" s="4">
        <v>81</v>
      </c>
      <c r="D26" s="4">
        <v>92</v>
      </c>
      <c r="E26" s="4">
        <v>97</v>
      </c>
      <c r="F26" s="4">
        <v>94</v>
      </c>
      <c r="G26" s="4">
        <v>31</v>
      </c>
      <c r="H26" s="4">
        <v>21</v>
      </c>
    </row>
    <row r="27" spans="1:8" x14ac:dyDescent="0.2">
      <c r="A27" s="50" t="s">
        <v>3</v>
      </c>
      <c r="B27" s="3" t="s">
        <v>26</v>
      </c>
      <c r="C27" s="5">
        <v>1122</v>
      </c>
      <c r="D27" s="4">
        <v>1118</v>
      </c>
      <c r="E27" s="4">
        <v>1187</v>
      </c>
      <c r="F27" s="4">
        <v>1137</v>
      </c>
      <c r="G27" s="5">
        <v>292</v>
      </c>
      <c r="H27" s="4">
        <v>265</v>
      </c>
    </row>
    <row r="28" spans="1:8" ht="13.5" thickBot="1" x14ac:dyDescent="0.25">
      <c r="A28" s="50" t="s">
        <v>3</v>
      </c>
      <c r="B28" s="10" t="s">
        <v>15</v>
      </c>
      <c r="C28" s="11">
        <v>1466</v>
      </c>
      <c r="D28" s="11">
        <v>1459</v>
      </c>
      <c r="E28" s="38">
        <v>1482</v>
      </c>
      <c r="F28" s="11">
        <v>1550</v>
      </c>
      <c r="G28" s="11">
        <v>372</v>
      </c>
      <c r="H28" s="11">
        <v>392</v>
      </c>
    </row>
    <row r="29" spans="1:8" ht="13.5" thickTop="1" x14ac:dyDescent="0.2">
      <c r="A29" s="50"/>
      <c r="B29" s="16" t="s">
        <v>4</v>
      </c>
      <c r="C29" s="17">
        <v>4791</v>
      </c>
      <c r="D29" s="17">
        <v>4997</v>
      </c>
      <c r="E29" s="17">
        <v>4569</v>
      </c>
      <c r="F29" s="17">
        <v>4998</v>
      </c>
      <c r="G29" s="17">
        <v>1141</v>
      </c>
      <c r="H29" s="17">
        <v>1317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1">
        <f>D29/C29</f>
        <v>1.0429972865790023</v>
      </c>
      <c r="D31" s="52"/>
      <c r="E31" s="51">
        <f>F29/E29</f>
        <v>1.0938936309914642</v>
      </c>
      <c r="F31" s="52"/>
      <c r="G31" s="51">
        <f>H29/G29</f>
        <v>1.1542506573181419</v>
      </c>
      <c r="H31" s="52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0" t="s">
        <v>20</v>
      </c>
      <c r="B33" s="3" t="s">
        <v>23</v>
      </c>
      <c r="C33" s="4">
        <v>1606</v>
      </c>
      <c r="D33" s="4">
        <v>1628</v>
      </c>
      <c r="E33" s="4">
        <v>1585</v>
      </c>
      <c r="F33" s="4">
        <v>1700</v>
      </c>
      <c r="G33" s="4">
        <v>355</v>
      </c>
      <c r="H33" s="4">
        <v>390</v>
      </c>
    </row>
    <row r="34" spans="1:8" x14ac:dyDescent="0.2">
      <c r="A34" s="50"/>
      <c r="B34" s="3" t="s">
        <v>24</v>
      </c>
      <c r="C34" s="4">
        <v>812</v>
      </c>
      <c r="D34" s="4">
        <v>847</v>
      </c>
      <c r="E34" s="4">
        <v>813</v>
      </c>
      <c r="F34" s="4">
        <v>858</v>
      </c>
      <c r="G34" s="4">
        <v>244</v>
      </c>
      <c r="H34" s="4">
        <v>230</v>
      </c>
    </row>
    <row r="35" spans="1:8" x14ac:dyDescent="0.2">
      <c r="A35" s="50"/>
      <c r="B35" s="3" t="s">
        <v>25</v>
      </c>
      <c r="C35" s="4">
        <v>244</v>
      </c>
      <c r="D35" s="4">
        <v>240</v>
      </c>
      <c r="E35" s="4">
        <v>266</v>
      </c>
      <c r="F35" s="4">
        <v>274</v>
      </c>
      <c r="G35" s="4">
        <v>63</v>
      </c>
      <c r="H35" s="4">
        <v>96</v>
      </c>
    </row>
    <row r="36" spans="1:8" x14ac:dyDescent="0.2">
      <c r="A36" s="50"/>
      <c r="B36" s="3" t="s">
        <v>26</v>
      </c>
      <c r="C36" s="5">
        <v>1203</v>
      </c>
      <c r="D36" s="4">
        <v>1186</v>
      </c>
      <c r="E36" s="4">
        <v>1255</v>
      </c>
      <c r="F36" s="4">
        <v>1207</v>
      </c>
      <c r="G36" s="4">
        <v>306</v>
      </c>
      <c r="H36" s="4">
        <v>303</v>
      </c>
    </row>
    <row r="37" spans="1:8" ht="13.5" thickBot="1" x14ac:dyDescent="0.25">
      <c r="A37" s="50"/>
      <c r="B37" s="10" t="s">
        <v>15</v>
      </c>
      <c r="C37" s="11">
        <v>1774</v>
      </c>
      <c r="D37" s="11">
        <v>1788</v>
      </c>
      <c r="E37" s="38">
        <v>1393</v>
      </c>
      <c r="F37" s="11">
        <v>1420</v>
      </c>
      <c r="G37" s="11">
        <v>353</v>
      </c>
      <c r="H37" s="11">
        <v>359</v>
      </c>
    </row>
    <row r="38" spans="1:8" ht="13.5" thickTop="1" x14ac:dyDescent="0.2">
      <c r="A38" s="50"/>
      <c r="B38" s="16" t="s">
        <v>4</v>
      </c>
      <c r="C38" s="17">
        <v>5639</v>
      </c>
      <c r="D38" s="17">
        <v>5689</v>
      </c>
      <c r="E38" s="17">
        <v>5312</v>
      </c>
      <c r="F38" s="17">
        <v>5459</v>
      </c>
      <c r="G38" s="17">
        <v>1321</v>
      </c>
      <c r="H38" s="17">
        <v>1378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1">
        <f>D38/C38</f>
        <v>1.0088668203582196</v>
      </c>
      <c r="D40" s="52"/>
      <c r="E40" s="51">
        <f>F38/E38</f>
        <v>1.0276731927710843</v>
      </c>
      <c r="F40" s="52"/>
      <c r="G40" s="51">
        <f>H38/G38</f>
        <v>1.0431491294473882</v>
      </c>
      <c r="H40" s="52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0" t="s">
        <v>21</v>
      </c>
      <c r="B43" s="3" t="s">
        <v>23</v>
      </c>
      <c r="C43" s="4">
        <v>1702</v>
      </c>
      <c r="D43" s="4">
        <v>1866</v>
      </c>
      <c r="E43" s="4">
        <v>1517</v>
      </c>
      <c r="F43" s="4">
        <v>1686</v>
      </c>
      <c r="G43" s="4">
        <v>384</v>
      </c>
      <c r="H43" s="4">
        <v>375</v>
      </c>
    </row>
    <row r="44" spans="1:8" x14ac:dyDescent="0.2">
      <c r="A44" s="50" t="s">
        <v>2</v>
      </c>
      <c r="B44" s="3" t="s">
        <v>24</v>
      </c>
      <c r="C44" s="4">
        <v>897</v>
      </c>
      <c r="D44" s="4">
        <v>934</v>
      </c>
      <c r="E44" s="4">
        <v>810</v>
      </c>
      <c r="F44" s="4">
        <v>815</v>
      </c>
      <c r="G44" s="4">
        <v>204</v>
      </c>
      <c r="H44" s="4">
        <v>275</v>
      </c>
    </row>
    <row r="45" spans="1:8" x14ac:dyDescent="0.2">
      <c r="A45" s="50" t="s">
        <v>2</v>
      </c>
      <c r="B45" s="3" t="s">
        <v>25</v>
      </c>
      <c r="C45" s="4">
        <v>96</v>
      </c>
      <c r="D45" s="4">
        <v>101</v>
      </c>
      <c r="E45" s="4">
        <v>105</v>
      </c>
      <c r="F45" s="4">
        <v>108</v>
      </c>
      <c r="G45" s="4">
        <v>34</v>
      </c>
      <c r="H45" s="4">
        <v>21</v>
      </c>
    </row>
    <row r="46" spans="1:8" x14ac:dyDescent="0.2">
      <c r="A46" s="50"/>
      <c r="B46" s="3" t="s">
        <v>26</v>
      </c>
      <c r="C46" s="48">
        <v>894</v>
      </c>
      <c r="D46" s="48">
        <v>912</v>
      </c>
      <c r="E46" s="48">
        <v>914</v>
      </c>
      <c r="F46" s="48">
        <v>866</v>
      </c>
      <c r="G46" s="48">
        <v>288</v>
      </c>
      <c r="H46" s="48">
        <v>262</v>
      </c>
    </row>
    <row r="47" spans="1:8" ht="13.5" thickBot="1" x14ac:dyDescent="0.25">
      <c r="A47" s="50" t="s">
        <v>2</v>
      </c>
      <c r="B47" s="10" t="s">
        <v>15</v>
      </c>
      <c r="C47" s="11">
        <v>1605</v>
      </c>
      <c r="D47" s="11">
        <v>1649</v>
      </c>
      <c r="E47" s="38">
        <v>1487</v>
      </c>
      <c r="F47" s="11">
        <v>1519</v>
      </c>
      <c r="G47" s="11">
        <v>310</v>
      </c>
      <c r="H47" s="11">
        <v>295</v>
      </c>
    </row>
    <row r="48" spans="1:8" ht="13.5" thickTop="1" x14ac:dyDescent="0.2">
      <c r="A48" s="50"/>
      <c r="B48" s="16" t="s">
        <v>4</v>
      </c>
      <c r="C48" s="17">
        <v>5194</v>
      </c>
      <c r="D48" s="17">
        <v>5462</v>
      </c>
      <c r="E48" s="17">
        <v>4833</v>
      </c>
      <c r="F48" s="17">
        <v>4994</v>
      </c>
      <c r="G48" s="17">
        <v>1220</v>
      </c>
      <c r="H48" s="17">
        <v>1228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1">
        <f>D48/C48</f>
        <v>1.0515979976896419</v>
      </c>
      <c r="D50" s="52"/>
      <c r="E50" s="51">
        <f>F48/E48</f>
        <v>1.0333126422511898</v>
      </c>
      <c r="F50" s="52"/>
      <c r="G50" s="51">
        <f>H48/G48</f>
        <v>1.0065573770491802</v>
      </c>
      <c r="H50" s="52"/>
    </row>
    <row r="51" spans="1:8" x14ac:dyDescent="0.2">
      <c r="C51" s="2"/>
      <c r="D51" s="2"/>
    </row>
    <row r="52" spans="1:8" x14ac:dyDescent="0.2">
      <c r="A52" s="50" t="s">
        <v>22</v>
      </c>
      <c r="B52" s="3" t="s">
        <v>23</v>
      </c>
      <c r="C52" s="4">
        <v>2141</v>
      </c>
      <c r="D52" s="4">
        <v>2666</v>
      </c>
      <c r="E52" s="4">
        <v>1934</v>
      </c>
      <c r="F52" s="4">
        <v>2407</v>
      </c>
      <c r="G52" s="4">
        <v>538</v>
      </c>
      <c r="H52" s="4">
        <v>530</v>
      </c>
    </row>
    <row r="53" spans="1:8" x14ac:dyDescent="0.2">
      <c r="A53" s="50" t="s">
        <v>2</v>
      </c>
      <c r="B53" s="3" t="s">
        <v>24</v>
      </c>
      <c r="C53" s="4">
        <v>675</v>
      </c>
      <c r="D53" s="4">
        <v>874</v>
      </c>
      <c r="E53" s="4">
        <v>556</v>
      </c>
      <c r="F53" s="4">
        <v>617</v>
      </c>
      <c r="G53" s="4">
        <v>141</v>
      </c>
      <c r="H53" s="4">
        <v>153</v>
      </c>
    </row>
    <row r="54" spans="1:8" x14ac:dyDescent="0.2">
      <c r="A54" s="50" t="s">
        <v>2</v>
      </c>
      <c r="B54" s="3" t="s">
        <v>25</v>
      </c>
      <c r="C54" s="4">
        <v>133</v>
      </c>
      <c r="D54" s="4">
        <v>193</v>
      </c>
      <c r="E54" s="4">
        <v>100</v>
      </c>
      <c r="F54" s="4">
        <v>134</v>
      </c>
      <c r="G54" s="4">
        <v>46</v>
      </c>
      <c r="H54" s="4">
        <v>23</v>
      </c>
    </row>
    <row r="55" spans="1:8" x14ac:dyDescent="0.2">
      <c r="A55" s="50"/>
      <c r="B55" s="3" t="s">
        <v>26</v>
      </c>
      <c r="C55" s="48">
        <v>1558</v>
      </c>
      <c r="D55" s="48">
        <v>1548</v>
      </c>
      <c r="E55" s="48">
        <v>1687</v>
      </c>
      <c r="F55" s="48">
        <v>1759</v>
      </c>
      <c r="G55" s="48">
        <v>478</v>
      </c>
      <c r="H55" s="48">
        <v>434</v>
      </c>
    </row>
    <row r="56" spans="1:8" ht="13.5" thickBot="1" x14ac:dyDescent="0.25">
      <c r="A56" s="50" t="s">
        <v>2</v>
      </c>
      <c r="B56" s="10" t="s">
        <v>15</v>
      </c>
      <c r="C56" s="11">
        <v>2178</v>
      </c>
      <c r="D56" s="11">
        <v>2252</v>
      </c>
      <c r="E56" s="38">
        <v>1935</v>
      </c>
      <c r="F56" s="11">
        <v>1947</v>
      </c>
      <c r="G56" s="11">
        <v>492</v>
      </c>
      <c r="H56" s="11">
        <v>479</v>
      </c>
    </row>
    <row r="57" spans="1:8" ht="13.5" thickTop="1" x14ac:dyDescent="0.2">
      <c r="A57" s="50"/>
      <c r="B57" s="16" t="s">
        <v>4</v>
      </c>
      <c r="C57" s="17">
        <v>6685</v>
      </c>
      <c r="D57" s="17">
        <v>7533</v>
      </c>
      <c r="E57" s="17">
        <v>6212</v>
      </c>
      <c r="F57" s="17">
        <v>6864</v>
      </c>
      <c r="G57" s="17">
        <v>1695</v>
      </c>
      <c r="H57" s="17">
        <v>1619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1">
        <f>D57/C57</f>
        <v>1.1268511593118924</v>
      </c>
      <c r="D59" s="52"/>
      <c r="E59" s="51">
        <f>F57/E57</f>
        <v>1.1049581455247908</v>
      </c>
      <c r="F59" s="52"/>
      <c r="G59" s="51">
        <f>H57/G57</f>
        <v>0.95516224188790555</v>
      </c>
      <c r="H59" s="52"/>
    </row>
    <row r="60" spans="1:8" x14ac:dyDescent="0.2">
      <c r="C60" s="2"/>
      <c r="D60" s="2"/>
    </row>
    <row r="61" spans="1:8" x14ac:dyDescent="0.2">
      <c r="A61" s="45" t="s">
        <v>40</v>
      </c>
    </row>
    <row r="62" spans="1:8" x14ac:dyDescent="0.2">
      <c r="A62" s="12" t="s">
        <v>5</v>
      </c>
    </row>
  </sheetData>
  <mergeCells count="24">
    <mergeCell ref="C59:D59"/>
    <mergeCell ref="E59:F59"/>
    <mergeCell ref="G59:H59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47" priority="121" operator="greaterThan">
      <formula>1</formula>
    </cfRule>
    <cfRule type="cellIs" dxfId="46" priority="122" operator="lessThan">
      <formula>1</formula>
    </cfRule>
  </conditionalFormatting>
  <conditionalFormatting sqref="G13:H13">
    <cfRule type="cellIs" dxfId="45" priority="119" operator="greaterThan">
      <formula>1</formula>
    </cfRule>
    <cfRule type="cellIs" dxfId="44" priority="120" operator="lessThan">
      <formula>1</formula>
    </cfRule>
  </conditionalFormatting>
  <conditionalFormatting sqref="C22:D22">
    <cfRule type="cellIs" dxfId="43" priority="117" operator="greaterThan">
      <formula>1</formula>
    </cfRule>
    <cfRule type="cellIs" dxfId="42" priority="118" operator="lessThan">
      <formula>1</formula>
    </cfRule>
  </conditionalFormatting>
  <conditionalFormatting sqref="E22:F22">
    <cfRule type="cellIs" dxfId="41" priority="115" operator="greaterThan">
      <formula>1</formula>
    </cfRule>
    <cfRule type="cellIs" dxfId="40" priority="116" operator="lessThan">
      <formula>1</formula>
    </cfRule>
  </conditionalFormatting>
  <conditionalFormatting sqref="G22:H22">
    <cfRule type="cellIs" dxfId="39" priority="113" operator="greaterThan">
      <formula>1</formula>
    </cfRule>
    <cfRule type="cellIs" dxfId="38" priority="114" operator="lessThan">
      <formula>1</formula>
    </cfRule>
  </conditionalFormatting>
  <conditionalFormatting sqref="C31:D31">
    <cfRule type="cellIs" dxfId="37" priority="111" operator="greaterThan">
      <formula>1</formula>
    </cfRule>
    <cfRule type="cellIs" dxfId="36" priority="112" operator="lessThan">
      <formula>1</formula>
    </cfRule>
  </conditionalFormatting>
  <conditionalFormatting sqref="E31:F31">
    <cfRule type="cellIs" dxfId="35" priority="109" operator="greaterThan">
      <formula>1</formula>
    </cfRule>
    <cfRule type="cellIs" dxfId="34" priority="110" operator="lessThan">
      <formula>1</formula>
    </cfRule>
  </conditionalFormatting>
  <conditionalFormatting sqref="C40:D40">
    <cfRule type="cellIs" dxfId="33" priority="105" operator="greaterThan">
      <formula>1</formula>
    </cfRule>
    <cfRule type="cellIs" dxfId="32" priority="106" operator="lessThan">
      <formula>1</formula>
    </cfRule>
  </conditionalFormatting>
  <conditionalFormatting sqref="E40:F40">
    <cfRule type="cellIs" dxfId="31" priority="103" operator="greaterThan">
      <formula>1</formula>
    </cfRule>
    <cfRule type="cellIs" dxfId="30" priority="104" operator="lessThan">
      <formula>1</formula>
    </cfRule>
  </conditionalFormatting>
  <conditionalFormatting sqref="G40:H40">
    <cfRule type="cellIs" dxfId="29" priority="101" operator="greaterThan">
      <formula>1</formula>
    </cfRule>
    <cfRule type="cellIs" dxfId="28" priority="102" operator="lessThan">
      <formula>1</formula>
    </cfRule>
  </conditionalFormatting>
  <conditionalFormatting sqref="C13:D13">
    <cfRule type="cellIs" dxfId="27" priority="81" operator="greaterThan">
      <formula>1</formula>
    </cfRule>
    <cfRule type="cellIs" dxfId="26" priority="82" operator="lessThan">
      <formula>1</formula>
    </cfRule>
  </conditionalFormatting>
  <conditionalFormatting sqref="C50:D50">
    <cfRule type="cellIs" dxfId="25" priority="37" operator="greaterThan">
      <formula>1</formula>
    </cfRule>
    <cfRule type="cellIs" dxfId="24" priority="38" operator="lessThan">
      <formula>1</formula>
    </cfRule>
  </conditionalFormatting>
  <conditionalFormatting sqref="E50:F50">
    <cfRule type="cellIs" dxfId="23" priority="35" operator="greaterThan">
      <formula>1</formula>
    </cfRule>
    <cfRule type="cellIs" dxfId="22" priority="36" operator="lessThan">
      <formula>1</formula>
    </cfRule>
  </conditionalFormatting>
  <conditionalFormatting sqref="G50:H50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C59:D59">
    <cfRule type="cellIs" dxfId="19" priority="31" operator="greaterThan">
      <formula>1</formula>
    </cfRule>
    <cfRule type="cellIs" dxfId="18" priority="32" operator="lessThan">
      <formula>1</formula>
    </cfRule>
  </conditionalFormatting>
  <conditionalFormatting sqref="E59:F59">
    <cfRule type="cellIs" dxfId="17" priority="29" operator="greaterThan">
      <formula>1</formula>
    </cfRule>
    <cfRule type="cellIs" dxfId="16" priority="30" operator="lessThan">
      <formula>1</formula>
    </cfRule>
  </conditionalFormatting>
  <conditionalFormatting sqref="G59:H59">
    <cfRule type="cellIs" dxfId="15" priority="27" operator="greaterThan">
      <formula>1</formula>
    </cfRule>
    <cfRule type="cellIs" dxfId="14" priority="28" operator="lessThan">
      <formula>1</formula>
    </cfRule>
  </conditionalFormatting>
  <conditionalFormatting sqref="G31:H31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A20" sqref="A20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31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32</v>
      </c>
      <c r="D6" s="31" t="s">
        <v>33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6">
        <v>6128</v>
      </c>
      <c r="D7" s="46">
        <v>4582</v>
      </c>
      <c r="E7" s="30"/>
      <c r="F7" s="23">
        <f>(D7-C7)/C7</f>
        <v>-0.25228459530026109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14536</v>
      </c>
      <c r="D9" s="42">
        <v>13796</v>
      </c>
      <c r="E9" s="30"/>
      <c r="F9" s="26">
        <f>(D9-C9)/C9</f>
        <v>-5.0908090258668132E-2</v>
      </c>
    </row>
    <row r="10" spans="1:8" ht="14.45" customHeight="1" x14ac:dyDescent="0.2">
      <c r="A10" s="34"/>
      <c r="B10" s="14"/>
      <c r="C10" s="40"/>
      <c r="D10" s="43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4766</v>
      </c>
      <c r="D11" s="42">
        <v>3995</v>
      </c>
      <c r="E11" s="30"/>
      <c r="F11" s="26">
        <f>(D11-C11)/C11</f>
        <v>-0.16177087704574067</v>
      </c>
      <c r="H11" s="2"/>
    </row>
    <row r="12" spans="1:8" x14ac:dyDescent="0.2">
      <c r="C12" s="2"/>
      <c r="D12" s="44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39">
        <v>4166</v>
      </c>
      <c r="D13" s="42">
        <v>3873</v>
      </c>
      <c r="E13" s="30"/>
      <c r="F13" s="26">
        <f>(D13-C13)/C13</f>
        <v>-7.0331253000480071E-2</v>
      </c>
      <c r="G13" s="1"/>
    </row>
    <row r="14" spans="1:8" x14ac:dyDescent="0.2">
      <c r="C14" s="2"/>
      <c r="D14" s="44"/>
      <c r="E14" s="15"/>
    </row>
    <row r="15" spans="1:8" ht="27" customHeight="1" x14ac:dyDescent="0.2">
      <c r="A15" s="33" t="s">
        <v>21</v>
      </c>
      <c r="B15" s="25" t="s">
        <v>4</v>
      </c>
      <c r="C15" s="39">
        <v>4692</v>
      </c>
      <c r="D15" s="42">
        <v>4187</v>
      </c>
      <c r="E15" s="30"/>
      <c r="F15" s="26">
        <f>(D15-C15)/C15</f>
        <v>-0.10763000852514919</v>
      </c>
    </row>
    <row r="16" spans="1:8" x14ac:dyDescent="0.2">
      <c r="D16" s="45"/>
    </row>
    <row r="17" spans="1:7" ht="27" customHeight="1" x14ac:dyDescent="0.2">
      <c r="A17" s="33" t="s">
        <v>22</v>
      </c>
      <c r="B17" s="25" t="s">
        <v>4</v>
      </c>
      <c r="C17" s="39">
        <v>4175</v>
      </c>
      <c r="D17" s="42">
        <v>2642</v>
      </c>
      <c r="E17" s="30"/>
      <c r="F17" s="26">
        <f>(D17-C17)/C17</f>
        <v>-0.36718562874251498</v>
      </c>
      <c r="G17" s="24"/>
    </row>
    <row r="18" spans="1:7" x14ac:dyDescent="0.2">
      <c r="D18" s="45"/>
    </row>
    <row r="20" spans="1:7" x14ac:dyDescent="0.2">
      <c r="A20" s="45" t="s">
        <v>40</v>
      </c>
    </row>
    <row r="21" spans="1:7" x14ac:dyDescent="0.2">
      <c r="A21" s="12" t="s">
        <v>5</v>
      </c>
    </row>
  </sheetData>
  <conditionalFormatting sqref="F7">
    <cfRule type="cellIs" dxfId="11" priority="41" operator="lessThan">
      <formula>0</formula>
    </cfRule>
    <cfRule type="cellIs" dxfId="10" priority="42" operator="greaterThan">
      <formula>0</formula>
    </cfRule>
  </conditionalFormatting>
  <conditionalFormatting sqref="F9">
    <cfRule type="cellIs" dxfId="9" priority="39" operator="lessThan">
      <formula>0</formula>
    </cfRule>
    <cfRule type="cellIs" dxfId="8" priority="40" operator="greaterThan">
      <formula>0</formula>
    </cfRule>
  </conditionalFormatting>
  <conditionalFormatting sqref="F11">
    <cfRule type="cellIs" dxfId="7" priority="37" operator="lessThan">
      <formula>0</formula>
    </cfRule>
    <cfRule type="cellIs" dxfId="6" priority="38" operator="greaterThan">
      <formula>0</formula>
    </cfRule>
  </conditionalFormatting>
  <conditionalFormatting sqref="F13">
    <cfRule type="cellIs" dxfId="5" priority="35" operator="lessThan">
      <formula>0</formula>
    </cfRule>
    <cfRule type="cellIs" dxfId="4" priority="36" operator="greaterThan">
      <formula>0</formula>
    </cfRule>
  </conditionalFormatting>
  <conditionalFormatting sqref="F15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7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topLeftCell="A25" zoomScaleNormal="100" workbookViewId="0">
      <selection activeCell="A55" sqref="A5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27</v>
      </c>
      <c r="B3" s="36"/>
    </row>
    <row r="4" spans="1:19" x14ac:dyDescent="0.2">
      <c r="A4" s="35" t="s">
        <v>34</v>
      </c>
    </row>
    <row r="6" spans="1:19" x14ac:dyDescent="0.2">
      <c r="A6" s="6" t="s">
        <v>1</v>
      </c>
      <c r="B6" s="6" t="s">
        <v>12</v>
      </c>
      <c r="C6" s="7" t="s">
        <v>35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49">
        <v>43555</v>
      </c>
      <c r="O6" s="7" t="s">
        <v>0</v>
      </c>
    </row>
    <row r="7" spans="1:19" ht="13.9" customHeight="1" x14ac:dyDescent="0.2">
      <c r="A7" s="53" t="s">
        <v>17</v>
      </c>
      <c r="B7" s="3" t="s">
        <v>23</v>
      </c>
      <c r="C7" s="3">
        <v>3</v>
      </c>
      <c r="D7" s="3">
        <v>3</v>
      </c>
      <c r="E7" s="3">
        <v>3</v>
      </c>
      <c r="F7" s="3">
        <v>4</v>
      </c>
      <c r="G7" s="3">
        <v>16</v>
      </c>
      <c r="H7" s="3">
        <v>81</v>
      </c>
      <c r="I7" s="3">
        <v>231</v>
      </c>
      <c r="J7" s="3">
        <v>555</v>
      </c>
      <c r="K7" s="4">
        <v>773</v>
      </c>
      <c r="L7" s="4">
        <v>916</v>
      </c>
      <c r="M7" s="4">
        <v>1104</v>
      </c>
      <c r="N7" s="4">
        <v>319</v>
      </c>
      <c r="O7" s="4">
        <v>4008</v>
      </c>
    </row>
    <row r="8" spans="1:19" x14ac:dyDescent="0.2">
      <c r="A8" s="54"/>
      <c r="B8" s="3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26</v>
      </c>
      <c r="M8" s="4">
        <v>139</v>
      </c>
      <c r="N8" s="4">
        <v>70</v>
      </c>
      <c r="O8" s="4">
        <v>235</v>
      </c>
    </row>
    <row r="9" spans="1:19" x14ac:dyDescent="0.2">
      <c r="A9" s="54"/>
      <c r="B9" s="3" t="s">
        <v>25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4</v>
      </c>
      <c r="M9" s="48">
        <v>95</v>
      </c>
      <c r="N9" s="48">
        <v>34</v>
      </c>
      <c r="O9" s="48">
        <v>133</v>
      </c>
    </row>
    <row r="10" spans="1:19" ht="13.5" thickBot="1" x14ac:dyDescent="0.25">
      <c r="A10" s="54"/>
      <c r="B10" s="10" t="s">
        <v>26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3</v>
      </c>
      <c r="M10" s="11">
        <v>89</v>
      </c>
      <c r="N10" s="11">
        <v>114</v>
      </c>
      <c r="O10" s="11">
        <v>206</v>
      </c>
      <c r="R10" s="2"/>
      <c r="S10" s="2"/>
    </row>
    <row r="11" spans="1:19" ht="13.5" thickTop="1" x14ac:dyDescent="0.2">
      <c r="A11" s="54"/>
      <c r="B11" s="16" t="s">
        <v>13</v>
      </c>
      <c r="C11" s="16">
        <v>3</v>
      </c>
      <c r="D11" s="16">
        <v>3</v>
      </c>
      <c r="E11" s="16">
        <v>3</v>
      </c>
      <c r="F11" s="16">
        <v>4</v>
      </c>
      <c r="G11" s="16">
        <v>16</v>
      </c>
      <c r="H11" s="16">
        <v>81</v>
      </c>
      <c r="I11" s="16">
        <v>231</v>
      </c>
      <c r="J11" s="16">
        <v>555</v>
      </c>
      <c r="K11" s="19">
        <v>773</v>
      </c>
      <c r="L11" s="19">
        <v>949</v>
      </c>
      <c r="M11" s="19">
        <v>1427</v>
      </c>
      <c r="N11" s="19">
        <v>537</v>
      </c>
      <c r="O11" s="19">
        <v>4582</v>
      </c>
      <c r="R11" s="2"/>
      <c r="S11" s="2"/>
    </row>
    <row r="12" spans="1:19" x14ac:dyDescent="0.2">
      <c r="A12" s="55"/>
      <c r="B12" s="18" t="s">
        <v>14</v>
      </c>
      <c r="C12" s="20">
        <v>6.5473592317765198E-4</v>
      </c>
      <c r="D12" s="20">
        <v>6.5473592317765198E-4</v>
      </c>
      <c r="E12" s="20">
        <v>6.5473592317765198E-4</v>
      </c>
      <c r="F12" s="20">
        <v>8.7298123090353598E-4</v>
      </c>
      <c r="G12" s="20">
        <v>3.49192492361414E-3</v>
      </c>
      <c r="H12" s="20">
        <v>1.7677869925796601E-2</v>
      </c>
      <c r="I12" s="20">
        <v>5.0414666084679198E-2</v>
      </c>
      <c r="J12" s="20">
        <v>0.121126145787866</v>
      </c>
      <c r="K12" s="20">
        <v>0.16870362287210799</v>
      </c>
      <c r="L12" s="20">
        <v>0.207114797031864</v>
      </c>
      <c r="M12" s="20">
        <v>0.31143605412483599</v>
      </c>
      <c r="N12" s="20">
        <v>0.11719773024879999</v>
      </c>
      <c r="O12" s="20">
        <v>1</v>
      </c>
    </row>
    <row r="14" spans="1:19" ht="12.75" customHeight="1" x14ac:dyDescent="0.2">
      <c r="A14" s="53" t="s">
        <v>18</v>
      </c>
      <c r="B14" s="3" t="s">
        <v>23</v>
      </c>
      <c r="C14" s="4">
        <v>29</v>
      </c>
      <c r="D14" s="4">
        <v>4</v>
      </c>
      <c r="E14" s="4">
        <v>12</v>
      </c>
      <c r="F14" s="4">
        <v>19</v>
      </c>
      <c r="G14" s="4">
        <v>29</v>
      </c>
      <c r="H14" s="4">
        <v>37</v>
      </c>
      <c r="I14" s="4">
        <v>115</v>
      </c>
      <c r="J14" s="4">
        <v>393</v>
      </c>
      <c r="K14" s="4">
        <v>940</v>
      </c>
      <c r="L14" s="4">
        <v>1654</v>
      </c>
      <c r="M14" s="4">
        <v>4070</v>
      </c>
      <c r="N14" s="4">
        <v>2216</v>
      </c>
      <c r="O14" s="4">
        <v>9518</v>
      </c>
    </row>
    <row r="15" spans="1:19" x14ac:dyDescent="0.2">
      <c r="A15" s="54"/>
      <c r="B15" s="3" t="s">
        <v>24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22</v>
      </c>
      <c r="K15" s="5">
        <v>96</v>
      </c>
      <c r="L15" s="4">
        <v>252</v>
      </c>
      <c r="M15" s="4">
        <v>703</v>
      </c>
      <c r="N15" s="4">
        <v>434</v>
      </c>
      <c r="O15" s="4">
        <v>1508</v>
      </c>
    </row>
    <row r="16" spans="1:19" x14ac:dyDescent="0.2">
      <c r="A16" s="54"/>
      <c r="B16" s="3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8</v>
      </c>
      <c r="K16" s="4">
        <v>15</v>
      </c>
      <c r="L16" s="4">
        <v>62</v>
      </c>
      <c r="M16" s="4">
        <v>293</v>
      </c>
      <c r="N16" s="4">
        <v>196</v>
      </c>
      <c r="O16" s="4">
        <v>575</v>
      </c>
    </row>
    <row r="17" spans="1:15" x14ac:dyDescent="0.2">
      <c r="A17" s="54"/>
      <c r="B17" s="3" t="s">
        <v>26</v>
      </c>
      <c r="C17" s="47">
        <v>15</v>
      </c>
      <c r="D17" s="47">
        <v>9</v>
      </c>
      <c r="E17" s="47">
        <v>7</v>
      </c>
      <c r="F17" s="47">
        <v>9</v>
      </c>
      <c r="G17" s="47">
        <v>10</v>
      </c>
      <c r="H17" s="47">
        <v>22</v>
      </c>
      <c r="I17" s="47">
        <v>11</v>
      </c>
      <c r="J17" s="47">
        <v>27</v>
      </c>
      <c r="K17" s="48">
        <v>59</v>
      </c>
      <c r="L17" s="48">
        <v>86</v>
      </c>
      <c r="M17" s="48">
        <v>444</v>
      </c>
      <c r="N17" s="48">
        <v>345</v>
      </c>
      <c r="O17" s="48">
        <v>1044</v>
      </c>
    </row>
    <row r="18" spans="1:15" ht="13.5" thickBot="1" x14ac:dyDescent="0.25">
      <c r="A18" s="54"/>
      <c r="B18" s="10" t="s">
        <v>15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2</v>
      </c>
      <c r="J18" s="38">
        <v>3</v>
      </c>
      <c r="K18" s="38">
        <v>9</v>
      </c>
      <c r="L18" s="11">
        <v>27</v>
      </c>
      <c r="M18" s="11">
        <v>358</v>
      </c>
      <c r="N18" s="11">
        <v>752</v>
      </c>
      <c r="O18" s="11">
        <v>1151</v>
      </c>
    </row>
    <row r="19" spans="1:15" ht="13.5" thickTop="1" x14ac:dyDescent="0.2">
      <c r="A19" s="54"/>
      <c r="B19" s="16" t="s">
        <v>13</v>
      </c>
      <c r="C19" s="16">
        <v>44</v>
      </c>
      <c r="D19" s="16">
        <v>13</v>
      </c>
      <c r="E19" s="16">
        <v>19</v>
      </c>
      <c r="F19" s="16">
        <v>28</v>
      </c>
      <c r="G19" s="16">
        <v>39</v>
      </c>
      <c r="H19" s="16">
        <v>60</v>
      </c>
      <c r="I19" s="16">
        <v>129</v>
      </c>
      <c r="J19" s="16">
        <v>453</v>
      </c>
      <c r="K19" s="19">
        <v>1119</v>
      </c>
      <c r="L19" s="19">
        <v>2081</v>
      </c>
      <c r="M19" s="19">
        <v>5868</v>
      </c>
      <c r="N19" s="19">
        <v>3943</v>
      </c>
      <c r="O19" s="19">
        <v>13796</v>
      </c>
    </row>
    <row r="20" spans="1:15" x14ac:dyDescent="0.2">
      <c r="A20" s="55"/>
      <c r="B20" s="18" t="s">
        <v>14</v>
      </c>
      <c r="C20" s="20">
        <v>3.1893302406494602E-3</v>
      </c>
      <c r="D20" s="20">
        <v>9.4230211655552305E-4</v>
      </c>
      <c r="E20" s="20">
        <v>1.3772107857350001E-3</v>
      </c>
      <c r="F20" s="20">
        <v>2.0295737895042001E-3</v>
      </c>
      <c r="G20" s="20">
        <v>2.8269063496665701E-3</v>
      </c>
      <c r="H20" s="20">
        <v>4.3490866917947199E-3</v>
      </c>
      <c r="I20" s="20">
        <v>9.3505363873586603E-3</v>
      </c>
      <c r="J20" s="20">
        <v>3.2835604523050198E-2</v>
      </c>
      <c r="K20" s="20">
        <v>8.1110466801971606E-2</v>
      </c>
      <c r="L20" s="20">
        <v>0.15084082342708</v>
      </c>
      <c r="M20" s="20">
        <v>0.42534067845752399</v>
      </c>
      <c r="N20" s="20">
        <v>0.28580748042910997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19</v>
      </c>
      <c r="B22" s="3" t="s">
        <v>23</v>
      </c>
      <c r="C22" s="4">
        <v>29</v>
      </c>
      <c r="D22" s="4">
        <v>13</v>
      </c>
      <c r="E22" s="4">
        <v>27</v>
      </c>
      <c r="F22" s="4">
        <v>34</v>
      </c>
      <c r="G22" s="4">
        <v>52</v>
      </c>
      <c r="H22" s="4">
        <v>118</v>
      </c>
      <c r="I22" s="4">
        <v>130</v>
      </c>
      <c r="J22" s="4">
        <v>233</v>
      </c>
      <c r="K22" s="4">
        <v>390</v>
      </c>
      <c r="L22" s="4">
        <v>551</v>
      </c>
      <c r="M22" s="4">
        <v>771</v>
      </c>
      <c r="N22" s="4">
        <v>341</v>
      </c>
      <c r="O22" s="4">
        <v>2689</v>
      </c>
    </row>
    <row r="23" spans="1:15" x14ac:dyDescent="0.2">
      <c r="A23" s="54"/>
      <c r="B23" s="3" t="s">
        <v>24</v>
      </c>
      <c r="C23" s="5">
        <v>0</v>
      </c>
      <c r="D23" s="5">
        <v>0</v>
      </c>
      <c r="E23" s="5">
        <v>0</v>
      </c>
      <c r="F23" s="5">
        <v>2</v>
      </c>
      <c r="G23" s="5">
        <v>1</v>
      </c>
      <c r="H23" s="5">
        <v>3</v>
      </c>
      <c r="I23" s="5">
        <v>4</v>
      </c>
      <c r="J23" s="5">
        <v>34</v>
      </c>
      <c r="K23" s="5">
        <v>70</v>
      </c>
      <c r="L23" s="4">
        <v>110</v>
      </c>
      <c r="M23" s="4">
        <v>154</v>
      </c>
      <c r="N23" s="4">
        <v>59</v>
      </c>
      <c r="O23" s="4">
        <v>437</v>
      </c>
    </row>
    <row r="24" spans="1:15" x14ac:dyDescent="0.2">
      <c r="A24" s="54"/>
      <c r="B24" s="3" t="s">
        <v>25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3</v>
      </c>
      <c r="J24" s="5">
        <v>14</v>
      </c>
      <c r="K24" s="5">
        <v>13</v>
      </c>
      <c r="L24" s="4">
        <v>41</v>
      </c>
      <c r="M24" s="4">
        <v>87</v>
      </c>
      <c r="N24" s="4">
        <v>31</v>
      </c>
      <c r="O24" s="4">
        <v>190</v>
      </c>
    </row>
    <row r="25" spans="1:15" x14ac:dyDescent="0.2">
      <c r="A25" s="54"/>
      <c r="B25" s="3" t="s">
        <v>26</v>
      </c>
      <c r="C25" s="5">
        <v>7</v>
      </c>
      <c r="D25" s="5">
        <v>4</v>
      </c>
      <c r="E25" s="5">
        <v>3</v>
      </c>
      <c r="F25" s="5">
        <v>7</v>
      </c>
      <c r="G25" s="5">
        <v>6</v>
      </c>
      <c r="H25" s="5">
        <v>10</v>
      </c>
      <c r="I25" s="5">
        <v>12</v>
      </c>
      <c r="J25" s="5">
        <v>10</v>
      </c>
      <c r="K25" s="4">
        <v>15</v>
      </c>
      <c r="L25" s="4">
        <v>35</v>
      </c>
      <c r="M25" s="4">
        <v>125</v>
      </c>
      <c r="N25" s="4">
        <v>111</v>
      </c>
      <c r="O25" s="4">
        <v>345</v>
      </c>
    </row>
    <row r="26" spans="1:15" ht="13.5" thickBot="1" x14ac:dyDescent="0.25">
      <c r="A26" s="54"/>
      <c r="B26" s="10" t="s">
        <v>15</v>
      </c>
      <c r="C26" s="38">
        <v>0</v>
      </c>
      <c r="D26" s="38">
        <v>0</v>
      </c>
      <c r="E26" s="38">
        <v>1</v>
      </c>
      <c r="F26" s="38">
        <v>0</v>
      </c>
      <c r="G26" s="38">
        <v>1</v>
      </c>
      <c r="H26" s="38">
        <v>1</v>
      </c>
      <c r="I26" s="38">
        <v>4</v>
      </c>
      <c r="J26" s="38">
        <v>5</v>
      </c>
      <c r="K26" s="38">
        <v>8</v>
      </c>
      <c r="L26" s="11">
        <v>25</v>
      </c>
      <c r="M26" s="11">
        <v>107</v>
      </c>
      <c r="N26" s="11">
        <v>182</v>
      </c>
      <c r="O26" s="11">
        <v>334</v>
      </c>
    </row>
    <row r="27" spans="1:15" ht="13.5" thickTop="1" x14ac:dyDescent="0.2">
      <c r="A27" s="54"/>
      <c r="B27" s="16" t="s">
        <v>13</v>
      </c>
      <c r="C27" s="16">
        <v>36</v>
      </c>
      <c r="D27" s="16">
        <v>17</v>
      </c>
      <c r="E27" s="16">
        <v>31</v>
      </c>
      <c r="F27" s="16">
        <v>43</v>
      </c>
      <c r="G27" s="16">
        <v>60</v>
      </c>
      <c r="H27" s="16">
        <v>133</v>
      </c>
      <c r="I27" s="16">
        <v>153</v>
      </c>
      <c r="J27" s="16">
        <v>296</v>
      </c>
      <c r="K27" s="19">
        <v>496</v>
      </c>
      <c r="L27" s="19">
        <v>762</v>
      </c>
      <c r="M27" s="19">
        <v>1244</v>
      </c>
      <c r="N27" s="19">
        <v>724</v>
      </c>
      <c r="O27" s="19">
        <v>3995</v>
      </c>
    </row>
    <row r="28" spans="1:15" x14ac:dyDescent="0.2">
      <c r="A28" s="55"/>
      <c r="B28" s="18" t="s">
        <v>14</v>
      </c>
      <c r="C28" s="20">
        <v>9.0112640801001294E-3</v>
      </c>
      <c r="D28" s="20">
        <v>4.2553191489361703E-3</v>
      </c>
      <c r="E28" s="20">
        <v>7.7596996245306599E-3</v>
      </c>
      <c r="F28" s="20">
        <v>1.07634543178974E-2</v>
      </c>
      <c r="G28" s="20">
        <v>1.50187734668335E-2</v>
      </c>
      <c r="H28" s="20">
        <v>3.3291614518147702E-2</v>
      </c>
      <c r="I28" s="20">
        <v>3.8297872340425497E-2</v>
      </c>
      <c r="J28" s="20">
        <v>7.40926157697121E-2</v>
      </c>
      <c r="K28" s="20">
        <v>0.124155193992491</v>
      </c>
      <c r="L28" s="20">
        <v>0.19073842302878599</v>
      </c>
      <c r="M28" s="20">
        <v>0.31138923654568201</v>
      </c>
      <c r="N28" s="20">
        <v>0.18122653316645801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20</v>
      </c>
      <c r="B30" s="3" t="s">
        <v>23</v>
      </c>
      <c r="C30" s="4">
        <v>21</v>
      </c>
      <c r="D30" s="4">
        <v>12</v>
      </c>
      <c r="E30" s="4">
        <v>20</v>
      </c>
      <c r="F30" s="4">
        <v>25</v>
      </c>
      <c r="G30" s="4">
        <v>48</v>
      </c>
      <c r="H30" s="4">
        <v>91</v>
      </c>
      <c r="I30" s="4">
        <v>157</v>
      </c>
      <c r="J30" s="4">
        <v>234</v>
      </c>
      <c r="K30" s="4">
        <v>440</v>
      </c>
      <c r="L30" s="4">
        <v>553</v>
      </c>
      <c r="M30" s="4">
        <v>860</v>
      </c>
      <c r="N30" s="4">
        <v>315</v>
      </c>
      <c r="O30" s="4">
        <v>2776</v>
      </c>
    </row>
    <row r="31" spans="1:15" x14ac:dyDescent="0.2">
      <c r="A31" s="54"/>
      <c r="B31" s="3" t="s">
        <v>24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v>8</v>
      </c>
      <c r="K31" s="5">
        <v>22</v>
      </c>
      <c r="L31" s="4">
        <v>64</v>
      </c>
      <c r="M31" s="4">
        <v>141</v>
      </c>
      <c r="N31" s="4">
        <v>127</v>
      </c>
      <c r="O31" s="4">
        <v>363</v>
      </c>
    </row>
    <row r="32" spans="1:15" x14ac:dyDescent="0.2">
      <c r="A32" s="54"/>
      <c r="B32" s="3" t="s">
        <v>25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10</v>
      </c>
      <c r="L32" s="4">
        <v>35</v>
      </c>
      <c r="M32" s="4">
        <v>109</v>
      </c>
      <c r="N32" s="4">
        <v>62</v>
      </c>
      <c r="O32" s="4">
        <v>217</v>
      </c>
    </row>
    <row r="33" spans="1:15" x14ac:dyDescent="0.2">
      <c r="A33" s="54"/>
      <c r="B33" s="3" t="s">
        <v>26</v>
      </c>
      <c r="C33" s="4">
        <v>12</v>
      </c>
      <c r="D33" s="4">
        <v>1</v>
      </c>
      <c r="E33" s="4">
        <v>1</v>
      </c>
      <c r="F33" s="4">
        <v>12</v>
      </c>
      <c r="G33" s="4">
        <v>13</v>
      </c>
      <c r="H33" s="4">
        <v>6</v>
      </c>
      <c r="I33" s="4">
        <v>6</v>
      </c>
      <c r="J33" s="4">
        <v>10</v>
      </c>
      <c r="K33" s="4">
        <v>15</v>
      </c>
      <c r="L33" s="4">
        <v>43</v>
      </c>
      <c r="M33" s="4">
        <v>133</v>
      </c>
      <c r="N33" s="4">
        <v>89</v>
      </c>
      <c r="O33" s="4">
        <v>341</v>
      </c>
    </row>
    <row r="34" spans="1:15" ht="13.5" thickBot="1" x14ac:dyDescent="0.25">
      <c r="A34" s="54"/>
      <c r="B34" s="10" t="s">
        <v>15</v>
      </c>
      <c r="C34" s="38">
        <v>0</v>
      </c>
      <c r="D34" s="38">
        <v>0</v>
      </c>
      <c r="E34" s="38">
        <v>0</v>
      </c>
      <c r="F34" s="38">
        <v>0</v>
      </c>
      <c r="G34" s="38">
        <v>1</v>
      </c>
      <c r="H34" s="38">
        <v>1</v>
      </c>
      <c r="I34" s="38">
        <v>0</v>
      </c>
      <c r="J34" s="38">
        <v>0</v>
      </c>
      <c r="K34" s="38">
        <v>2</v>
      </c>
      <c r="L34" s="38">
        <v>5</v>
      </c>
      <c r="M34" s="11">
        <v>45</v>
      </c>
      <c r="N34" s="11">
        <v>122</v>
      </c>
      <c r="O34" s="11">
        <v>176</v>
      </c>
    </row>
    <row r="35" spans="1:15" ht="13.5" thickTop="1" x14ac:dyDescent="0.2">
      <c r="A35" s="54"/>
      <c r="B35" s="16" t="s">
        <v>13</v>
      </c>
      <c r="C35" s="16">
        <v>33</v>
      </c>
      <c r="D35" s="16">
        <v>13</v>
      </c>
      <c r="E35" s="16">
        <v>21</v>
      </c>
      <c r="F35" s="16">
        <v>37</v>
      </c>
      <c r="G35" s="16">
        <v>62</v>
      </c>
      <c r="H35" s="16">
        <v>99</v>
      </c>
      <c r="I35" s="16">
        <v>163</v>
      </c>
      <c r="J35" s="16">
        <v>253</v>
      </c>
      <c r="K35" s="19">
        <v>489</v>
      </c>
      <c r="L35" s="19">
        <v>700</v>
      </c>
      <c r="M35" s="19">
        <v>1288</v>
      </c>
      <c r="N35" s="19">
        <v>715</v>
      </c>
      <c r="O35" s="19">
        <v>3873</v>
      </c>
    </row>
    <row r="36" spans="1:15" x14ac:dyDescent="0.2">
      <c r="A36" s="55"/>
      <c r="B36" s="18" t="s">
        <v>14</v>
      </c>
      <c r="C36" s="20">
        <v>8.5205267234701801E-3</v>
      </c>
      <c r="D36" s="20">
        <v>3.35657113348825E-3</v>
      </c>
      <c r="E36" s="20">
        <v>5.4221533694810203E-3</v>
      </c>
      <c r="F36" s="20">
        <v>9.55331784146656E-3</v>
      </c>
      <c r="G36" s="20">
        <v>1.6008262328943999E-2</v>
      </c>
      <c r="H36" s="20">
        <v>2.5561580170410499E-2</v>
      </c>
      <c r="I36" s="20">
        <v>4.2086238058352703E-2</v>
      </c>
      <c r="J36" s="20">
        <v>6.5324038213271401E-2</v>
      </c>
      <c r="K36" s="20">
        <v>0.12625871417505799</v>
      </c>
      <c r="L36" s="20">
        <v>0.180738445649367</v>
      </c>
      <c r="M36" s="20">
        <v>0.33255873999483598</v>
      </c>
      <c r="N36" s="20">
        <v>0.18461141234185399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3" t="s">
        <v>21</v>
      </c>
      <c r="B38" s="3" t="s">
        <v>23</v>
      </c>
      <c r="C38" s="4">
        <v>25</v>
      </c>
      <c r="D38" s="4">
        <v>16</v>
      </c>
      <c r="E38" s="4">
        <v>41</v>
      </c>
      <c r="F38" s="4">
        <v>28</v>
      </c>
      <c r="G38" s="4">
        <v>40</v>
      </c>
      <c r="H38" s="4">
        <v>75</v>
      </c>
      <c r="I38" s="4">
        <v>85</v>
      </c>
      <c r="J38" s="4">
        <v>265</v>
      </c>
      <c r="K38" s="4">
        <v>392</v>
      </c>
      <c r="L38" s="4">
        <v>652</v>
      </c>
      <c r="M38" s="4">
        <v>890</v>
      </c>
      <c r="N38" s="4">
        <v>352</v>
      </c>
      <c r="O38" s="4">
        <v>2861</v>
      </c>
    </row>
    <row r="39" spans="1:15" x14ac:dyDescent="0.2">
      <c r="A39" s="54"/>
      <c r="B39" s="3" t="s">
        <v>24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2</v>
      </c>
      <c r="J39" s="5">
        <v>15</v>
      </c>
      <c r="K39" s="5">
        <v>48</v>
      </c>
      <c r="L39" s="4">
        <v>106</v>
      </c>
      <c r="M39" s="4">
        <v>236</v>
      </c>
      <c r="N39" s="4">
        <v>106</v>
      </c>
      <c r="O39" s="4">
        <v>514</v>
      </c>
    </row>
    <row r="40" spans="1:15" x14ac:dyDescent="0.2">
      <c r="A40" s="54"/>
      <c r="B40" s="3" t="s">
        <v>25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3</v>
      </c>
      <c r="K40" s="5">
        <v>14</v>
      </c>
      <c r="L40" s="4">
        <v>31</v>
      </c>
      <c r="M40" s="4">
        <v>86</v>
      </c>
      <c r="N40" s="4">
        <v>32</v>
      </c>
      <c r="O40" s="4">
        <v>166</v>
      </c>
    </row>
    <row r="41" spans="1:15" x14ac:dyDescent="0.2">
      <c r="A41" s="54"/>
      <c r="B41" s="3" t="s">
        <v>26</v>
      </c>
      <c r="C41" s="5">
        <v>11</v>
      </c>
      <c r="D41" s="5">
        <v>2</v>
      </c>
      <c r="E41" s="5">
        <v>33</v>
      </c>
      <c r="F41" s="5">
        <v>43</v>
      </c>
      <c r="G41" s="5">
        <v>30</v>
      </c>
      <c r="H41" s="5">
        <v>25</v>
      </c>
      <c r="I41" s="5">
        <v>5</v>
      </c>
      <c r="J41" s="5">
        <v>20</v>
      </c>
      <c r="K41" s="4">
        <v>18</v>
      </c>
      <c r="L41" s="4">
        <v>34</v>
      </c>
      <c r="M41" s="4">
        <v>62</v>
      </c>
      <c r="N41" s="4">
        <v>85</v>
      </c>
      <c r="O41" s="4">
        <v>368</v>
      </c>
    </row>
    <row r="42" spans="1:15" ht="13.5" thickBot="1" x14ac:dyDescent="0.25">
      <c r="A42" s="54"/>
      <c r="B42" s="10" t="s">
        <v>15</v>
      </c>
      <c r="C42" s="38">
        <v>2</v>
      </c>
      <c r="D42" s="38">
        <v>1</v>
      </c>
      <c r="E42" s="38">
        <v>6</v>
      </c>
      <c r="F42" s="38">
        <v>3</v>
      </c>
      <c r="G42" s="38">
        <v>1</v>
      </c>
      <c r="H42" s="38">
        <v>1</v>
      </c>
      <c r="I42" s="38">
        <v>1</v>
      </c>
      <c r="J42" s="38">
        <v>7</v>
      </c>
      <c r="K42" s="38">
        <v>4</v>
      </c>
      <c r="L42" s="11">
        <v>11</v>
      </c>
      <c r="M42" s="11">
        <v>110</v>
      </c>
      <c r="N42" s="11">
        <v>131</v>
      </c>
      <c r="O42" s="11">
        <v>278</v>
      </c>
    </row>
    <row r="43" spans="1:15" ht="13.5" thickTop="1" x14ac:dyDescent="0.2">
      <c r="A43" s="54"/>
      <c r="B43" s="16" t="s">
        <v>13</v>
      </c>
      <c r="C43" s="16">
        <v>38</v>
      </c>
      <c r="D43" s="16">
        <v>19</v>
      </c>
      <c r="E43" s="16">
        <v>80</v>
      </c>
      <c r="F43" s="16">
        <v>74</v>
      </c>
      <c r="G43" s="16">
        <v>71</v>
      </c>
      <c r="H43" s="16">
        <v>102</v>
      </c>
      <c r="I43" s="16">
        <v>93</v>
      </c>
      <c r="J43" s="16">
        <v>310</v>
      </c>
      <c r="K43" s="19">
        <v>476</v>
      </c>
      <c r="L43" s="19">
        <v>834</v>
      </c>
      <c r="M43" s="19">
        <v>1384</v>
      </c>
      <c r="N43" s="19">
        <v>706</v>
      </c>
      <c r="O43" s="19">
        <v>4187</v>
      </c>
    </row>
    <row r="44" spans="1:15" x14ac:dyDescent="0.2">
      <c r="A44" s="55"/>
      <c r="B44" s="18" t="s">
        <v>14</v>
      </c>
      <c r="C44" s="20">
        <v>9.0757105326009103E-3</v>
      </c>
      <c r="D44" s="20">
        <v>4.5378552663004499E-3</v>
      </c>
      <c r="E44" s="20">
        <v>1.9106759016001899E-2</v>
      </c>
      <c r="F44" s="20">
        <v>1.7673752089801799E-2</v>
      </c>
      <c r="G44" s="20">
        <v>1.6957248626701699E-2</v>
      </c>
      <c r="H44" s="20">
        <v>2.4361117745402401E-2</v>
      </c>
      <c r="I44" s="20">
        <v>2.2211607356102201E-2</v>
      </c>
      <c r="J44" s="20">
        <v>7.4038691187007399E-2</v>
      </c>
      <c r="K44" s="20">
        <v>0.113685216145211</v>
      </c>
      <c r="L44" s="20">
        <v>0.19918796274181999</v>
      </c>
      <c r="M44" s="20">
        <v>0.33054693097683302</v>
      </c>
      <c r="N44" s="20">
        <v>0.16861714831621699</v>
      </c>
      <c r="O44" s="20">
        <v>1</v>
      </c>
    </row>
    <row r="46" spans="1:15" x14ac:dyDescent="0.2">
      <c r="A46" s="53" t="s">
        <v>22</v>
      </c>
      <c r="B46" s="3" t="s">
        <v>23</v>
      </c>
      <c r="C46" s="4">
        <v>3</v>
      </c>
      <c r="D46" s="4">
        <v>1</v>
      </c>
      <c r="E46" s="4">
        <v>1</v>
      </c>
      <c r="F46" s="5">
        <v>0</v>
      </c>
      <c r="G46" s="4">
        <v>2</v>
      </c>
      <c r="H46" s="4">
        <v>15</v>
      </c>
      <c r="I46" s="4">
        <v>18</v>
      </c>
      <c r="J46" s="4">
        <v>38</v>
      </c>
      <c r="K46" s="4">
        <v>164</v>
      </c>
      <c r="L46" s="4">
        <v>361</v>
      </c>
      <c r="M46" s="4">
        <v>830</v>
      </c>
      <c r="N46" s="4">
        <v>448</v>
      </c>
      <c r="O46" s="4">
        <v>1881</v>
      </c>
    </row>
    <row r="47" spans="1:15" x14ac:dyDescent="0.2">
      <c r="A47" s="54"/>
      <c r="B47" s="3" t="s">
        <v>24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4</v>
      </c>
      <c r="L47" s="4">
        <v>20</v>
      </c>
      <c r="M47" s="4">
        <v>84</v>
      </c>
      <c r="N47" s="4">
        <v>74</v>
      </c>
      <c r="O47" s="4">
        <v>183</v>
      </c>
    </row>
    <row r="48" spans="1:15" x14ac:dyDescent="0.2">
      <c r="A48" s="54"/>
      <c r="B48" s="3" t="s">
        <v>25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4">
        <v>2</v>
      </c>
      <c r="M48" s="4">
        <v>35</v>
      </c>
      <c r="N48" s="4">
        <v>43</v>
      </c>
      <c r="O48" s="4">
        <v>80</v>
      </c>
    </row>
    <row r="49" spans="1:15" x14ac:dyDescent="0.2">
      <c r="A49" s="54"/>
      <c r="B49" s="3" t="s">
        <v>26</v>
      </c>
      <c r="C49" s="5">
        <v>4</v>
      </c>
      <c r="D49" s="5">
        <v>0</v>
      </c>
      <c r="E49" s="5">
        <v>0</v>
      </c>
      <c r="F49" s="5">
        <v>3</v>
      </c>
      <c r="G49" s="5">
        <v>2</v>
      </c>
      <c r="H49" s="5">
        <v>1</v>
      </c>
      <c r="I49" s="5">
        <v>4</v>
      </c>
      <c r="J49" s="5">
        <v>0</v>
      </c>
      <c r="K49" s="5">
        <v>10</v>
      </c>
      <c r="L49" s="4">
        <v>13</v>
      </c>
      <c r="M49" s="4">
        <v>87</v>
      </c>
      <c r="N49" s="4">
        <v>135</v>
      </c>
      <c r="O49" s="4">
        <v>259</v>
      </c>
    </row>
    <row r="50" spans="1:15" ht="13.5" thickBot="1" x14ac:dyDescent="0.25">
      <c r="A50" s="54"/>
      <c r="B50" s="10" t="s">
        <v>15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1</v>
      </c>
      <c r="I50" s="38">
        <v>0</v>
      </c>
      <c r="J50" s="38">
        <v>0</v>
      </c>
      <c r="K50" s="38">
        <v>0</v>
      </c>
      <c r="L50" s="11">
        <v>6</v>
      </c>
      <c r="M50" s="11">
        <v>88</v>
      </c>
      <c r="N50" s="11">
        <v>144</v>
      </c>
      <c r="O50" s="11">
        <v>239</v>
      </c>
    </row>
    <row r="51" spans="1:15" ht="13.5" thickTop="1" x14ac:dyDescent="0.2">
      <c r="A51" s="54"/>
      <c r="B51" s="16" t="s">
        <v>13</v>
      </c>
      <c r="C51" s="16">
        <v>7</v>
      </c>
      <c r="D51" s="16">
        <v>1</v>
      </c>
      <c r="E51" s="16">
        <v>1</v>
      </c>
      <c r="F51" s="16">
        <v>3</v>
      </c>
      <c r="G51" s="16">
        <v>4</v>
      </c>
      <c r="H51" s="16">
        <v>18</v>
      </c>
      <c r="I51" s="16">
        <v>22</v>
      </c>
      <c r="J51" s="16">
        <v>38</v>
      </c>
      <c r="K51" s="19">
        <v>178</v>
      </c>
      <c r="L51" s="19">
        <v>402</v>
      </c>
      <c r="M51" s="19">
        <v>1124</v>
      </c>
      <c r="N51" s="19">
        <v>844</v>
      </c>
      <c r="O51" s="19">
        <v>2642</v>
      </c>
    </row>
    <row r="52" spans="1:15" x14ac:dyDescent="0.2">
      <c r="A52" s="55"/>
      <c r="B52" s="18" t="s">
        <v>14</v>
      </c>
      <c r="C52" s="20">
        <v>2.6495079485238499E-3</v>
      </c>
      <c r="D52" s="20">
        <v>3.78501135503407E-4</v>
      </c>
      <c r="E52" s="20">
        <v>3.78501135503407E-4</v>
      </c>
      <c r="F52" s="20">
        <v>1.13550340651022E-3</v>
      </c>
      <c r="G52" s="20">
        <v>1.5140045420136299E-3</v>
      </c>
      <c r="H52" s="20">
        <v>6.8130204390613198E-3</v>
      </c>
      <c r="I52" s="20">
        <v>8.3270249810749406E-3</v>
      </c>
      <c r="J52" s="20">
        <v>1.43830431491294E-2</v>
      </c>
      <c r="K52" s="20">
        <v>6.7373202119606401E-2</v>
      </c>
      <c r="L52" s="20">
        <v>0.152157456472369</v>
      </c>
      <c r="M52" s="20">
        <v>0.425435276305829</v>
      </c>
      <c r="N52" s="20">
        <v>0.31945495836487497</v>
      </c>
      <c r="O52" s="20">
        <v>1</v>
      </c>
    </row>
    <row r="55" spans="1:15" x14ac:dyDescent="0.2">
      <c r="A55" s="45" t="s">
        <v>40</v>
      </c>
    </row>
    <row r="56" spans="1:15" x14ac:dyDescent="0.2">
      <c r="A56" s="12" t="s">
        <v>6</v>
      </c>
    </row>
  </sheetData>
  <mergeCells count="6">
    <mergeCell ref="A46:A52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7453A8-7069-46CF-8205-40460B63657F}"/>
</file>

<file path=customXml/itemProps2.xml><?xml version="1.0" encoding="utf-8"?>
<ds:datastoreItem xmlns:ds="http://schemas.openxmlformats.org/officeDocument/2006/customXml" ds:itemID="{FB296FDD-670C-44C1-96C9-69C5C98CEC5E}"/>
</file>

<file path=customXml/itemProps3.xml><?xml version="1.0" encoding="utf-8"?>
<ds:datastoreItem xmlns:ds="http://schemas.openxmlformats.org/officeDocument/2006/customXml" ds:itemID="{044F6E84-C9AC-453D-9D14-77539A9D6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