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GENOVA\"/>
    </mc:Choice>
  </mc:AlternateContent>
  <bookViews>
    <workbookView xWindow="0" yWindow="0" windowWidth="28800" windowHeight="11400"/>
  </bookViews>
  <sheets>
    <sheet name="Flussi " sheetId="2" r:id="rId1"/>
    <sheet name="Variazione pendenti 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'!$A$1:$I$52</definedName>
    <definedName name="_xlnm.Print_Area" localSheetId="1">'Variazione pendenti '!$A$1:$F$18</definedName>
  </definedNames>
  <calcPr calcId="162913"/>
</workbook>
</file>

<file path=xl/calcChain.xml><?xml version="1.0" encoding="utf-8"?>
<calcChain xmlns="http://schemas.openxmlformats.org/spreadsheetml/2006/main">
  <c r="F48" i="2" l="1"/>
  <c r="E50" i="2" s="1"/>
  <c r="E48" i="2"/>
  <c r="D48" i="2"/>
  <c r="C48" i="2"/>
  <c r="C50" i="2" s="1"/>
  <c r="F39" i="2"/>
  <c r="E39" i="2"/>
  <c r="E41" i="2" s="1"/>
  <c r="D39" i="2"/>
  <c r="C39" i="2"/>
  <c r="F30" i="2"/>
  <c r="E30" i="2"/>
  <c r="D30" i="2"/>
  <c r="C30" i="2"/>
  <c r="F21" i="2"/>
  <c r="E23" i="2" s="1"/>
  <c r="E21" i="2"/>
  <c r="D21" i="2"/>
  <c r="C21" i="2"/>
  <c r="C23" i="2" s="1"/>
  <c r="F12" i="2"/>
  <c r="E12" i="2"/>
  <c r="D12" i="2"/>
  <c r="C12" i="2"/>
  <c r="C14" i="2" s="1"/>
  <c r="E14" i="2" l="1"/>
  <c r="E32" i="2"/>
  <c r="C32" i="2"/>
  <c r="C41" i="2"/>
  <c r="H48" i="2" l="1"/>
  <c r="G48" i="2"/>
  <c r="H39" i="2"/>
  <c r="G39" i="2"/>
  <c r="H30" i="2"/>
  <c r="G30" i="2"/>
  <c r="H21" i="2"/>
  <c r="G21" i="2"/>
  <c r="H12" i="2"/>
  <c r="G12" i="2"/>
  <c r="G14" i="2" l="1"/>
  <c r="G50" i="2"/>
  <c r="G32" i="2"/>
  <c r="G41" i="2"/>
  <c r="G23" i="2"/>
  <c r="F15" i="3" l="1"/>
  <c r="F13" i="3"/>
  <c r="F11" i="3"/>
  <c r="F9" i="3"/>
  <c r="F7" i="3"/>
</calcChain>
</file>

<file path=xl/sharedStrings.xml><?xml version="1.0" encoding="utf-8"?>
<sst xmlns="http://schemas.openxmlformats.org/spreadsheetml/2006/main" count="137" uniqueCount="45">
  <si>
    <t>Distretto di Genova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</si>
  <si>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</si>
  <si>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</si>
  <si>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</si>
  <si>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</si>
  <si>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</si>
  <si>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</si>
  <si>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</si>
  <si>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</si>
  <si>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</si>
  <si>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</si>
  <si>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</si>
  <si>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</si>
  <si>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</si>
  <si>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</si>
  <si>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</si>
  <si>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</si>
  <si>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</si>
  <si>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</si>
  <si>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</si>
  <si>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Genova</t>
  </si>
  <si>
    <t>Tribunale Ordinario di Imperia</t>
  </si>
  <si>
    <t>Tribunale Ordinario di La Spezia</t>
  </si>
  <si>
    <t>Tribunale Ordinario di Savona</t>
  </si>
  <si>
    <t xml:space="preserve">Tribunale Ordinario di Massa </t>
  </si>
  <si>
    <t>Variazione</t>
  </si>
  <si>
    <t>TOTALE</t>
  </si>
  <si>
    <t>Circondario di Tribunale Ordinario di Genova</t>
  </si>
  <si>
    <t>Circondario di Tribunale Ordinario di Imperia</t>
  </si>
  <si>
    <t>Circondario di Tribunale Ordinario di La Spezia</t>
  </si>
  <si>
    <t>Circondario di Tribunale Ordinario di Massa</t>
  </si>
  <si>
    <t>Circondario di Tribunale Ordinario di Savona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</si>
  <si>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</si>
  <si>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</si>
  <si>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</si>
  <si>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</si>
  <si>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</si>
  <si>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</si>
  <si>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</si>
  <si>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Iscritti 
I sem 2019</t>
  </si>
  <si>
    <t>Definiti 
I sem 2019</t>
  </si>
  <si>
    <t>Pendenti al 30 giugno 2019</t>
  </si>
  <si>
    <t>Pendenti al 30/06/2019</t>
  </si>
  <si>
    <t>Ultimo aggiornamento del sistema di rilevazione avvenuto il 9 settembre 2019</t>
  </si>
  <si>
    <t>Anni 2017 - 30 giugno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</si>
</sst>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Fill="1"/>
    <xf numFmtId="0" fontId="16" fillId="0" borderId="0" xfId="3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zoomScaleNormal="100" workbookViewId="0">
      <selection activeCell="M51" sqref="M51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44</v>
      </c>
      <c r="B4" s="5"/>
      <c r="C4" s="37"/>
      <c r="D4" s="37"/>
      <c r="E4" s="37"/>
      <c r="F4" s="37"/>
    </row>
    <row r="5" spans="1:8" x14ac:dyDescent="0.2">
      <c r="A5" s="4"/>
      <c r="B5" s="5"/>
      <c r="C5" s="37"/>
      <c r="D5" s="37"/>
      <c r="E5" s="37"/>
      <c r="F5" s="37"/>
    </row>
    <row r="6" spans="1:8" ht="38.25" x14ac:dyDescent="0.2">
      <c r="A6" s="6" t="s">
        <v>3</v>
      </c>
      <c r="B6" s="6" t="s">
        <v>12</v>
      </c>
      <c r="C6" s="30" t="s">
        <v>33</v>
      </c>
      <c r="D6" s="30" t="s">
        <v>34</v>
      </c>
      <c r="E6" s="30" t="s">
        <v>37</v>
      </c>
      <c r="F6" s="30" t="s">
        <v>38</v>
      </c>
      <c r="G6" s="30" t="s">
        <v>39</v>
      </c>
      <c r="H6" s="30" t="s">
        <v>40</v>
      </c>
    </row>
    <row r="7" spans="1:8" x14ac:dyDescent="0.2">
      <c r="A7" s="58" t="s">
        <v>20</v>
      </c>
      <c r="B7" s="7" t="s">
        <v>4</v>
      </c>
      <c r="C7" s="8">
        <v>3803</v>
      </c>
      <c r="D7" s="8">
        <v>4066</v>
      </c>
      <c r="E7" s="8">
        <v>3929</v>
      </c>
      <c r="F7" s="8">
        <v>4100</v>
      </c>
      <c r="G7" s="8">
        <v>2152</v>
      </c>
      <c r="H7" s="8">
        <v>2378</v>
      </c>
    </row>
    <row r="8" spans="1:8" x14ac:dyDescent="0.2">
      <c r="A8" s="58" t="s">
        <v>13</v>
      </c>
      <c r="B8" s="7" t="s">
        <v>5</v>
      </c>
      <c r="C8" s="8">
        <v>980</v>
      </c>
      <c r="D8" s="8">
        <v>1201</v>
      </c>
      <c r="E8" s="8">
        <v>872</v>
      </c>
      <c r="F8" s="8">
        <v>1465</v>
      </c>
      <c r="G8" s="8">
        <v>371</v>
      </c>
      <c r="H8" s="8">
        <v>673</v>
      </c>
    </row>
    <row r="9" spans="1:8" x14ac:dyDescent="0.2">
      <c r="A9" s="58" t="s">
        <v>13</v>
      </c>
      <c r="B9" s="7" t="s">
        <v>6</v>
      </c>
      <c r="C9" s="8">
        <v>407</v>
      </c>
      <c r="D9" s="8">
        <v>415</v>
      </c>
      <c r="E9" s="8">
        <v>323</v>
      </c>
      <c r="F9" s="8">
        <v>343</v>
      </c>
      <c r="G9" s="8">
        <v>168</v>
      </c>
      <c r="H9" s="8">
        <v>181</v>
      </c>
    </row>
    <row r="10" spans="1:8" x14ac:dyDescent="0.2">
      <c r="A10" s="58" t="s">
        <v>13</v>
      </c>
      <c r="B10" s="7" t="s">
        <v>14</v>
      </c>
      <c r="C10" s="8">
        <v>130</v>
      </c>
      <c r="D10" s="8">
        <v>142</v>
      </c>
      <c r="E10" s="8">
        <v>138</v>
      </c>
      <c r="F10" s="8">
        <v>181</v>
      </c>
      <c r="G10" s="8">
        <v>70</v>
      </c>
      <c r="H10" s="8">
        <v>100</v>
      </c>
    </row>
    <row r="11" spans="1:8" x14ac:dyDescent="0.2">
      <c r="A11" s="58" t="s">
        <v>13</v>
      </c>
      <c r="B11" s="7" t="s">
        <v>8</v>
      </c>
      <c r="C11" s="8">
        <v>21</v>
      </c>
      <c r="D11" s="8">
        <v>25</v>
      </c>
      <c r="E11" s="8">
        <v>30</v>
      </c>
      <c r="F11" s="8">
        <v>25</v>
      </c>
      <c r="G11" s="8">
        <v>14</v>
      </c>
      <c r="H11" s="8">
        <v>17</v>
      </c>
    </row>
    <row r="12" spans="1:8" x14ac:dyDescent="0.2">
      <c r="A12" s="58"/>
      <c r="B12" s="9" t="s">
        <v>15</v>
      </c>
      <c r="C12" s="10">
        <f t="shared" ref="C12:F12" si="0">SUM(C7:C11)</f>
        <v>5341</v>
      </c>
      <c r="D12" s="10">
        <f t="shared" si="0"/>
        <v>5849</v>
      </c>
      <c r="E12" s="10">
        <f t="shared" si="0"/>
        <v>5292</v>
      </c>
      <c r="F12" s="10">
        <f t="shared" si="0"/>
        <v>6114</v>
      </c>
      <c r="G12" s="10">
        <f t="shared" ref="G12:H12" si="1">SUM(G7:G11)</f>
        <v>2775</v>
      </c>
      <c r="H12" s="10">
        <f t="shared" si="1"/>
        <v>3349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6">
        <f>D12/C12</f>
        <v>1.0951132746676653</v>
      </c>
      <c r="D14" s="57"/>
      <c r="E14" s="56">
        <f>F12/E12</f>
        <v>1.155328798185941</v>
      </c>
      <c r="F14" s="57"/>
      <c r="G14" s="56">
        <f>H12/G12</f>
        <v>1.206846846846847</v>
      </c>
      <c r="H14" s="57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8" t="s">
        <v>21</v>
      </c>
      <c r="B16" s="7" t="s">
        <v>4</v>
      </c>
      <c r="C16" s="8">
        <v>862</v>
      </c>
      <c r="D16" s="8">
        <v>877</v>
      </c>
      <c r="E16" s="8">
        <v>744</v>
      </c>
      <c r="F16" s="8">
        <v>809</v>
      </c>
      <c r="G16" s="8">
        <v>426</v>
      </c>
      <c r="H16" s="8">
        <v>423</v>
      </c>
    </row>
    <row r="17" spans="1:8" x14ac:dyDescent="0.2">
      <c r="A17" s="58" t="s">
        <v>17</v>
      </c>
      <c r="B17" s="7" t="s">
        <v>5</v>
      </c>
      <c r="C17" s="8">
        <v>222</v>
      </c>
      <c r="D17" s="8">
        <v>266</v>
      </c>
      <c r="E17" s="8">
        <v>214</v>
      </c>
      <c r="F17" s="8">
        <v>357</v>
      </c>
      <c r="G17" s="8">
        <v>67</v>
      </c>
      <c r="H17" s="8">
        <v>161</v>
      </c>
    </row>
    <row r="18" spans="1:8" x14ac:dyDescent="0.2">
      <c r="A18" s="58" t="s">
        <v>17</v>
      </c>
      <c r="B18" s="7" t="s">
        <v>6</v>
      </c>
      <c r="C18" s="8">
        <v>54</v>
      </c>
      <c r="D18" s="8">
        <v>74</v>
      </c>
      <c r="E18" s="8">
        <v>28</v>
      </c>
      <c r="F18" s="8">
        <v>43</v>
      </c>
      <c r="G18" s="8">
        <v>20</v>
      </c>
      <c r="H18" s="8">
        <v>13</v>
      </c>
    </row>
    <row r="19" spans="1:8" x14ac:dyDescent="0.2">
      <c r="A19" s="58" t="s">
        <v>17</v>
      </c>
      <c r="B19" s="7" t="s">
        <v>14</v>
      </c>
      <c r="C19" s="8">
        <v>27</v>
      </c>
      <c r="D19" s="8">
        <v>18</v>
      </c>
      <c r="E19" s="8">
        <v>13</v>
      </c>
      <c r="F19" s="8">
        <v>49</v>
      </c>
      <c r="G19" s="8">
        <v>3</v>
      </c>
      <c r="H19" s="8">
        <v>19</v>
      </c>
    </row>
    <row r="20" spans="1:8" x14ac:dyDescent="0.2">
      <c r="A20" s="58" t="s">
        <v>17</v>
      </c>
      <c r="B20" s="7" t="s">
        <v>8</v>
      </c>
      <c r="C20" s="8">
        <v>5</v>
      </c>
      <c r="D20" s="8">
        <v>2</v>
      </c>
      <c r="E20" s="8">
        <v>10</v>
      </c>
      <c r="F20" s="8">
        <v>7</v>
      </c>
      <c r="G20" s="8">
        <v>2</v>
      </c>
      <c r="H20" s="8">
        <v>2</v>
      </c>
    </row>
    <row r="21" spans="1:8" x14ac:dyDescent="0.2">
      <c r="A21" s="58"/>
      <c r="B21" s="9" t="s">
        <v>15</v>
      </c>
      <c r="C21" s="10">
        <f t="shared" ref="C21:F21" si="2">SUM(C16:C20)</f>
        <v>1170</v>
      </c>
      <c r="D21" s="10">
        <f t="shared" si="2"/>
        <v>1237</v>
      </c>
      <c r="E21" s="10">
        <f t="shared" si="2"/>
        <v>1009</v>
      </c>
      <c r="F21" s="10">
        <f t="shared" si="2"/>
        <v>1265</v>
      </c>
      <c r="G21" s="10">
        <f t="shared" ref="G21:H21" si="3">SUM(G16:G20)</f>
        <v>518</v>
      </c>
      <c r="H21" s="10">
        <f t="shared" si="3"/>
        <v>618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6">
        <f>D21/C21</f>
        <v>1.0572649572649573</v>
      </c>
      <c r="D23" s="57"/>
      <c r="E23" s="56">
        <f>F21/E21</f>
        <v>1.2537165510406343</v>
      </c>
      <c r="F23" s="57"/>
      <c r="G23" s="56">
        <f>H21/G21</f>
        <v>1.1930501930501931</v>
      </c>
      <c r="H23" s="57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8" t="s">
        <v>22</v>
      </c>
      <c r="B25" s="7" t="s">
        <v>4</v>
      </c>
      <c r="C25" s="8">
        <v>1070</v>
      </c>
      <c r="D25" s="8">
        <v>1049</v>
      </c>
      <c r="E25" s="8">
        <v>1086</v>
      </c>
      <c r="F25" s="8">
        <v>1114</v>
      </c>
      <c r="G25" s="8">
        <v>508</v>
      </c>
      <c r="H25" s="8">
        <v>578</v>
      </c>
    </row>
    <row r="26" spans="1:8" x14ac:dyDescent="0.2">
      <c r="A26" s="58"/>
      <c r="B26" s="7" t="s">
        <v>5</v>
      </c>
      <c r="C26" s="8">
        <v>157</v>
      </c>
      <c r="D26" s="8">
        <v>251</v>
      </c>
      <c r="E26" s="8">
        <v>137</v>
      </c>
      <c r="F26" s="8">
        <v>226</v>
      </c>
      <c r="G26" s="8">
        <v>60</v>
      </c>
      <c r="H26" s="8">
        <v>101</v>
      </c>
    </row>
    <row r="27" spans="1:8" x14ac:dyDescent="0.2">
      <c r="A27" s="58"/>
      <c r="B27" s="7" t="s">
        <v>6</v>
      </c>
      <c r="C27" s="8">
        <v>178</v>
      </c>
      <c r="D27" s="8">
        <v>165</v>
      </c>
      <c r="E27" s="8">
        <v>135</v>
      </c>
      <c r="F27" s="8">
        <v>138</v>
      </c>
      <c r="G27" s="8">
        <v>90</v>
      </c>
      <c r="H27" s="8">
        <v>77</v>
      </c>
    </row>
    <row r="28" spans="1:8" x14ac:dyDescent="0.2">
      <c r="A28" s="58"/>
      <c r="B28" s="7" t="s">
        <v>14</v>
      </c>
      <c r="C28" s="8">
        <v>40</v>
      </c>
      <c r="D28" s="8">
        <v>56</v>
      </c>
      <c r="E28" s="8">
        <v>33</v>
      </c>
      <c r="F28" s="8">
        <v>41</v>
      </c>
      <c r="G28" s="8">
        <v>20</v>
      </c>
      <c r="H28" s="8">
        <v>17</v>
      </c>
    </row>
    <row r="29" spans="1:8" x14ac:dyDescent="0.2">
      <c r="A29" s="58"/>
      <c r="B29" s="7" t="s">
        <v>8</v>
      </c>
      <c r="C29" s="8">
        <v>39</v>
      </c>
      <c r="D29" s="8">
        <v>22</v>
      </c>
      <c r="E29" s="8">
        <v>36</v>
      </c>
      <c r="F29" s="8">
        <v>10</v>
      </c>
      <c r="G29" s="8">
        <v>20</v>
      </c>
      <c r="H29" s="8">
        <v>11</v>
      </c>
    </row>
    <row r="30" spans="1:8" x14ac:dyDescent="0.2">
      <c r="A30" s="58"/>
      <c r="B30" s="9" t="s">
        <v>15</v>
      </c>
      <c r="C30" s="10">
        <f t="shared" ref="C30:F30" si="4">SUM(C25:C29)</f>
        <v>1484</v>
      </c>
      <c r="D30" s="10">
        <f t="shared" si="4"/>
        <v>1543</v>
      </c>
      <c r="E30" s="10">
        <f t="shared" si="4"/>
        <v>1427</v>
      </c>
      <c r="F30" s="10">
        <f t="shared" si="4"/>
        <v>1529</v>
      </c>
      <c r="G30" s="10">
        <f t="shared" ref="G30:H30" si="5">SUM(G25:G29)</f>
        <v>698</v>
      </c>
      <c r="H30" s="10">
        <f t="shared" si="5"/>
        <v>784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6">
        <f>D30/C30</f>
        <v>1.0397574123989219</v>
      </c>
      <c r="D32" s="57"/>
      <c r="E32" s="56">
        <f>F30/E30</f>
        <v>1.0714786264891381</v>
      </c>
      <c r="F32" s="57"/>
      <c r="G32" s="56">
        <f>H30/G30</f>
        <v>1.1232091690544412</v>
      </c>
      <c r="H32" s="57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58" t="s">
        <v>24</v>
      </c>
      <c r="B34" s="7" t="s">
        <v>4</v>
      </c>
      <c r="C34" s="8">
        <v>1072</v>
      </c>
      <c r="D34" s="8">
        <v>1235</v>
      </c>
      <c r="E34" s="8">
        <v>1207</v>
      </c>
      <c r="F34" s="8">
        <v>1166</v>
      </c>
      <c r="G34" s="8">
        <v>536</v>
      </c>
      <c r="H34" s="8">
        <v>542</v>
      </c>
    </row>
    <row r="35" spans="1:8" x14ac:dyDescent="0.2">
      <c r="A35" s="58" t="s">
        <v>18</v>
      </c>
      <c r="B35" s="7" t="s">
        <v>5</v>
      </c>
      <c r="C35" s="8">
        <v>174</v>
      </c>
      <c r="D35" s="8">
        <v>262</v>
      </c>
      <c r="E35" s="8">
        <v>181</v>
      </c>
      <c r="F35" s="8">
        <v>280</v>
      </c>
      <c r="G35" s="8">
        <v>82</v>
      </c>
      <c r="H35" s="8">
        <v>149</v>
      </c>
    </row>
    <row r="36" spans="1:8" x14ac:dyDescent="0.2">
      <c r="A36" s="58" t="s">
        <v>18</v>
      </c>
      <c r="B36" s="7" t="s">
        <v>6</v>
      </c>
      <c r="C36" s="8">
        <v>217</v>
      </c>
      <c r="D36" s="8">
        <v>214</v>
      </c>
      <c r="E36" s="8">
        <v>149</v>
      </c>
      <c r="F36" s="8">
        <v>140</v>
      </c>
      <c r="G36" s="8">
        <v>85</v>
      </c>
      <c r="H36" s="8">
        <v>95</v>
      </c>
    </row>
    <row r="37" spans="1:8" x14ac:dyDescent="0.2">
      <c r="A37" s="58" t="s">
        <v>18</v>
      </c>
      <c r="B37" s="7" t="s">
        <v>14</v>
      </c>
      <c r="C37" s="8">
        <v>86</v>
      </c>
      <c r="D37" s="8">
        <v>51</v>
      </c>
      <c r="E37" s="8">
        <v>30</v>
      </c>
      <c r="F37" s="8">
        <v>29</v>
      </c>
      <c r="G37" s="8">
        <v>33</v>
      </c>
      <c r="H37" s="8">
        <v>11</v>
      </c>
    </row>
    <row r="38" spans="1:8" x14ac:dyDescent="0.2">
      <c r="A38" s="58" t="s">
        <v>18</v>
      </c>
      <c r="B38" s="7" t="s">
        <v>8</v>
      </c>
      <c r="C38" s="8">
        <v>12</v>
      </c>
      <c r="D38" s="8">
        <v>10</v>
      </c>
      <c r="E38" s="8">
        <v>23</v>
      </c>
      <c r="F38" s="8">
        <v>9</v>
      </c>
      <c r="G38" s="8">
        <v>11</v>
      </c>
      <c r="H38" s="8">
        <v>10</v>
      </c>
    </row>
    <row r="39" spans="1:8" x14ac:dyDescent="0.2">
      <c r="A39" s="58"/>
      <c r="B39" s="9" t="s">
        <v>15</v>
      </c>
      <c r="C39" s="10">
        <f t="shared" ref="C39:F39" si="6">SUM(C34:C38)</f>
        <v>1561</v>
      </c>
      <c r="D39" s="10">
        <f t="shared" si="6"/>
        <v>1772</v>
      </c>
      <c r="E39" s="10">
        <f t="shared" si="6"/>
        <v>1590</v>
      </c>
      <c r="F39" s="10">
        <f t="shared" si="6"/>
        <v>1624</v>
      </c>
      <c r="G39" s="10">
        <f t="shared" ref="G39:H39" si="7">SUM(G34:G38)</f>
        <v>747</v>
      </c>
      <c r="H39" s="10">
        <f t="shared" si="7"/>
        <v>807</v>
      </c>
    </row>
    <row r="40" spans="1:8" ht="7.15" customHeight="1" x14ac:dyDescent="0.2">
      <c r="A40" s="11"/>
      <c r="B40" s="12"/>
      <c r="C40" s="13"/>
      <c r="D40" s="13"/>
      <c r="E40" s="13"/>
      <c r="F40" s="13"/>
      <c r="G40" s="13"/>
      <c r="H40" s="13"/>
    </row>
    <row r="41" spans="1:8" x14ac:dyDescent="0.2">
      <c r="A41" s="11"/>
      <c r="B41" s="14" t="s">
        <v>16</v>
      </c>
      <c r="C41" s="56">
        <f>D39/C39</f>
        <v>1.1351697629724535</v>
      </c>
      <c r="D41" s="57"/>
      <c r="E41" s="56">
        <f>F39/E39</f>
        <v>1.0213836477987421</v>
      </c>
      <c r="F41" s="57"/>
      <c r="G41" s="56">
        <f>H39/G39</f>
        <v>1.0803212851405624</v>
      </c>
      <c r="H41" s="57"/>
    </row>
    <row r="42" spans="1:8" x14ac:dyDescent="0.2">
      <c r="C42" s="16"/>
      <c r="D42" s="16"/>
      <c r="E42" s="16"/>
      <c r="F42" s="16"/>
      <c r="G42" s="16"/>
      <c r="H42" s="16"/>
    </row>
    <row r="43" spans="1:8" x14ac:dyDescent="0.2">
      <c r="A43" s="58" t="s">
        <v>23</v>
      </c>
      <c r="B43" s="7" t="s">
        <v>4</v>
      </c>
      <c r="C43" s="8">
        <v>1437</v>
      </c>
      <c r="D43" s="8">
        <v>1424</v>
      </c>
      <c r="E43" s="8">
        <v>1264</v>
      </c>
      <c r="F43" s="8">
        <v>1394</v>
      </c>
      <c r="G43" s="8">
        <v>654</v>
      </c>
      <c r="H43" s="8">
        <v>684</v>
      </c>
    </row>
    <row r="44" spans="1:8" x14ac:dyDescent="0.2">
      <c r="A44" s="58"/>
      <c r="B44" s="7" t="s">
        <v>5</v>
      </c>
      <c r="C44" s="8">
        <v>364</v>
      </c>
      <c r="D44" s="8">
        <v>469</v>
      </c>
      <c r="E44" s="8">
        <v>358</v>
      </c>
      <c r="F44" s="8">
        <v>480</v>
      </c>
      <c r="G44" s="8">
        <v>147</v>
      </c>
      <c r="H44" s="8">
        <v>236</v>
      </c>
    </row>
    <row r="45" spans="1:8" x14ac:dyDescent="0.2">
      <c r="A45" s="58"/>
      <c r="B45" s="7" t="s">
        <v>6</v>
      </c>
      <c r="C45" s="8">
        <v>110</v>
      </c>
      <c r="D45" s="8">
        <v>114</v>
      </c>
      <c r="E45" s="8">
        <v>79</v>
      </c>
      <c r="F45" s="8">
        <v>85</v>
      </c>
      <c r="G45" s="8">
        <v>42</v>
      </c>
      <c r="H45" s="8">
        <v>35</v>
      </c>
    </row>
    <row r="46" spans="1:8" x14ac:dyDescent="0.2">
      <c r="A46" s="58"/>
      <c r="B46" s="7" t="s">
        <v>14</v>
      </c>
      <c r="C46" s="8">
        <v>43</v>
      </c>
      <c r="D46" s="8">
        <v>166</v>
      </c>
      <c r="E46" s="8">
        <v>33</v>
      </c>
      <c r="F46" s="8">
        <v>113</v>
      </c>
      <c r="G46" s="8">
        <v>13</v>
      </c>
      <c r="H46" s="8">
        <v>60</v>
      </c>
    </row>
    <row r="47" spans="1:8" x14ac:dyDescent="0.2">
      <c r="A47" s="58"/>
      <c r="B47" s="7" t="s">
        <v>8</v>
      </c>
      <c r="C47" s="8">
        <v>15</v>
      </c>
      <c r="D47" s="8">
        <v>13</v>
      </c>
      <c r="E47" s="8">
        <v>9</v>
      </c>
      <c r="F47" s="8">
        <v>37</v>
      </c>
      <c r="G47" s="8">
        <v>7</v>
      </c>
      <c r="H47" s="8">
        <v>7</v>
      </c>
    </row>
    <row r="48" spans="1:8" x14ac:dyDescent="0.2">
      <c r="A48" s="58"/>
      <c r="B48" s="9" t="s">
        <v>15</v>
      </c>
      <c r="C48" s="10">
        <f t="shared" ref="C48:F48" si="8">SUM(C43:C47)</f>
        <v>1969</v>
      </c>
      <c r="D48" s="10">
        <f t="shared" si="8"/>
        <v>2186</v>
      </c>
      <c r="E48" s="10">
        <f t="shared" si="8"/>
        <v>1743</v>
      </c>
      <c r="F48" s="10">
        <f t="shared" si="8"/>
        <v>2109</v>
      </c>
      <c r="G48" s="10">
        <f t="shared" ref="G48:H48" si="9">SUM(G43:G47)</f>
        <v>863</v>
      </c>
      <c r="H48" s="10">
        <f t="shared" si="9"/>
        <v>1022</v>
      </c>
    </row>
    <row r="49" spans="1:8" ht="7.15" customHeight="1" x14ac:dyDescent="0.2">
      <c r="A49" s="11"/>
      <c r="B49" s="12"/>
      <c r="C49" s="13"/>
      <c r="D49" s="13"/>
      <c r="E49" s="13"/>
      <c r="F49" s="13"/>
      <c r="G49" s="13"/>
      <c r="H49" s="13"/>
    </row>
    <row r="50" spans="1:8" x14ac:dyDescent="0.2">
      <c r="A50" s="11"/>
      <c r="B50" s="14" t="s">
        <v>16</v>
      </c>
      <c r="C50" s="56">
        <f>D48/C48</f>
        <v>1.1102082275266634</v>
      </c>
      <c r="D50" s="57"/>
      <c r="E50" s="56">
        <f>F48/E48</f>
        <v>1.2099827882960412</v>
      </c>
      <c r="F50" s="57"/>
      <c r="G50" s="56">
        <f>H48/G48</f>
        <v>1.1842410196987254</v>
      </c>
      <c r="H50" s="57"/>
    </row>
    <row r="51" spans="1:8" ht="18" customHeight="1" x14ac:dyDescent="0.2">
      <c r="A51" s="55" t="s">
        <v>43</v>
      </c>
    </row>
    <row r="52" spans="1:8" x14ac:dyDescent="0.2">
      <c r="A52" s="55" t="s">
        <v>32</v>
      </c>
    </row>
  </sheetData>
  <mergeCells count="20">
    <mergeCell ref="C41:D41"/>
    <mergeCell ref="E41:F41"/>
    <mergeCell ref="C50:D50"/>
    <mergeCell ref="E50:F50"/>
    <mergeCell ref="C14:D14"/>
    <mergeCell ref="E14:F14"/>
    <mergeCell ref="C23:D23"/>
    <mergeCell ref="E23:F23"/>
    <mergeCell ref="C32:D32"/>
    <mergeCell ref="E32:F32"/>
    <mergeCell ref="A7:A12"/>
    <mergeCell ref="A16:A21"/>
    <mergeCell ref="A43:A48"/>
    <mergeCell ref="A25:A30"/>
    <mergeCell ref="A34:A39"/>
    <mergeCell ref="G14:H14"/>
    <mergeCell ref="G23:H23"/>
    <mergeCell ref="G32:H32"/>
    <mergeCell ref="G41:H41"/>
    <mergeCell ref="G50:H50"/>
  </mergeCells>
  <conditionalFormatting sqref="G14:H14">
    <cfRule type="cellIs" dxfId="39" priority="29" operator="greaterThan">
      <formula>1</formula>
    </cfRule>
    <cfRule type="cellIs" dxfId="38" priority="30" operator="lessThan">
      <formula>1</formula>
    </cfRule>
  </conditionalFormatting>
  <conditionalFormatting sqref="G23:H23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32:H32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41:H41">
    <cfRule type="cellIs" dxfId="33" priority="23" operator="greaterThan">
      <formula>1</formula>
    </cfRule>
    <cfRule type="cellIs" dxfId="32" priority="24" operator="lessThan">
      <formula>1</formula>
    </cfRule>
  </conditionalFormatting>
  <conditionalFormatting sqref="G50:H50">
    <cfRule type="cellIs" dxfId="31" priority="21" operator="greaterThan">
      <formula>1</formula>
    </cfRule>
    <cfRule type="cellIs" dxfId="30" priority="22" operator="lessThan">
      <formula>1</formula>
    </cfRule>
  </conditionalFormatting>
  <conditionalFormatting sqref="C14:D14">
    <cfRule type="cellIs" dxfId="29" priority="19" operator="greaterThan">
      <formula>1</formula>
    </cfRule>
    <cfRule type="cellIs" dxfId="28" priority="20" operator="lessThan">
      <formula>1</formula>
    </cfRule>
  </conditionalFormatting>
  <conditionalFormatting sqref="C23:D23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C32:D32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C41:D4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50:D50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14:F14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E23:F23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32:F32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1:F4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E50:F50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H7" sqref="H7:H13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19</v>
      </c>
    </row>
    <row r="3" spans="1:6" x14ac:dyDescent="0.2">
      <c r="A3" s="4" t="s">
        <v>2</v>
      </c>
      <c r="B3" s="5"/>
      <c r="E3" s="2"/>
    </row>
    <row r="4" spans="1:6" x14ac:dyDescent="0.2">
      <c r="A4" s="32" t="s">
        <v>41</v>
      </c>
      <c r="B4" s="5"/>
      <c r="E4" s="2"/>
    </row>
    <row r="5" spans="1:6" s="5" customFormat="1" x14ac:dyDescent="0.2">
      <c r="A5" s="4"/>
      <c r="E5" s="18"/>
    </row>
    <row r="6" spans="1:6" ht="44.25" customHeight="1" x14ac:dyDescent="0.2">
      <c r="A6" s="6" t="s">
        <v>3</v>
      </c>
      <c r="B6" s="6" t="s">
        <v>12</v>
      </c>
      <c r="C6" s="33" t="s">
        <v>36</v>
      </c>
      <c r="D6" s="19" t="s">
        <v>42</v>
      </c>
      <c r="E6" s="20"/>
      <c r="F6" s="30" t="s">
        <v>25</v>
      </c>
    </row>
    <row r="7" spans="1:6" s="26" customFormat="1" ht="27" customHeight="1" x14ac:dyDescent="0.2">
      <c r="A7" s="21" t="s">
        <v>20</v>
      </c>
      <c r="B7" s="22" t="s">
        <v>15</v>
      </c>
      <c r="C7" s="34">
        <v>4735</v>
      </c>
      <c r="D7" s="23">
        <v>3801</v>
      </c>
      <c r="E7" s="24"/>
      <c r="F7" s="25">
        <f>(D7-C7)/C7</f>
        <v>-0.19725448785638861</v>
      </c>
    </row>
    <row r="8" spans="1:6" ht="14.45" customHeight="1" x14ac:dyDescent="0.2">
      <c r="A8" s="27"/>
      <c r="B8" s="12"/>
      <c r="C8" s="35"/>
      <c r="D8" s="28"/>
      <c r="E8" s="28"/>
      <c r="F8" s="29"/>
    </row>
    <row r="9" spans="1:6" ht="27" customHeight="1" x14ac:dyDescent="0.2">
      <c r="A9" s="21" t="s">
        <v>21</v>
      </c>
      <c r="B9" s="22" t="s">
        <v>15</v>
      </c>
      <c r="C9" s="34">
        <v>1709</v>
      </c>
      <c r="D9" s="23">
        <v>1501</v>
      </c>
      <c r="E9" s="24"/>
      <c r="F9" s="25">
        <f>(D9-C9)/C9</f>
        <v>-0.12170860152135751</v>
      </c>
    </row>
    <row r="10" spans="1:6" x14ac:dyDescent="0.2">
      <c r="C10" s="36"/>
      <c r="D10" s="16"/>
      <c r="E10" s="13"/>
      <c r="F10" s="16"/>
    </row>
    <row r="11" spans="1:6" s="26" customFormat="1" ht="27" customHeight="1" x14ac:dyDescent="0.2">
      <c r="A11" s="21" t="s">
        <v>22</v>
      </c>
      <c r="B11" s="22" t="s">
        <v>15</v>
      </c>
      <c r="C11" s="34">
        <v>1435</v>
      </c>
      <c r="D11" s="23">
        <v>1349</v>
      </c>
      <c r="E11" s="24"/>
      <c r="F11" s="25">
        <f>(D11-C11)/C11</f>
        <v>-5.9930313588850176E-2</v>
      </c>
    </row>
    <row r="12" spans="1:6" x14ac:dyDescent="0.2">
      <c r="C12" s="36"/>
      <c r="D12" s="16"/>
      <c r="E12" s="13"/>
    </row>
    <row r="13" spans="1:6" s="26" customFormat="1" ht="27" customHeight="1" x14ac:dyDescent="0.2">
      <c r="A13" s="21" t="s">
        <v>24</v>
      </c>
      <c r="B13" s="22" t="s">
        <v>15</v>
      </c>
      <c r="C13" s="34">
        <v>1772</v>
      </c>
      <c r="D13" s="23">
        <v>1666</v>
      </c>
      <c r="E13" s="24"/>
      <c r="F13" s="25">
        <f>(D13-C13)/C13</f>
        <v>-5.9819413092550788E-2</v>
      </c>
    </row>
    <row r="14" spans="1:6" x14ac:dyDescent="0.2">
      <c r="C14" s="36"/>
      <c r="D14" s="16"/>
      <c r="E14" s="13"/>
    </row>
    <row r="15" spans="1:6" s="26" customFormat="1" ht="27" customHeight="1" x14ac:dyDescent="0.2">
      <c r="A15" s="21" t="s">
        <v>23</v>
      </c>
      <c r="B15" s="22" t="s">
        <v>15</v>
      </c>
      <c r="C15" s="34">
        <v>1606</v>
      </c>
      <c r="D15" s="23">
        <v>1123</v>
      </c>
      <c r="E15" s="24"/>
      <c r="F15" s="25">
        <f>(D15-C15)/C15</f>
        <v>-0.30074719800747196</v>
      </c>
    </row>
    <row r="16" spans="1:6" x14ac:dyDescent="0.2">
      <c r="C16" s="16"/>
      <c r="D16" s="16"/>
      <c r="E16" s="13"/>
    </row>
    <row r="17" spans="1:1" x14ac:dyDescent="0.2">
      <c r="A17" s="55" t="s">
        <v>43</v>
      </c>
    </row>
    <row r="18" spans="1:1" x14ac:dyDescent="0.2">
      <c r="A18" s="55" t="s">
        <v>32</v>
      </c>
    </row>
  </sheetData>
  <conditionalFormatting sqref="F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9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1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3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5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O48"/>
  <sheetViews>
    <sheetView showGridLines="0" topLeftCell="A13" workbookViewId="0">
      <selection activeCell="A47" sqref="A47:A48"/>
    </sheetView>
  </sheetViews>
  <sheetFormatPr defaultColWidth="9.140625" defaultRowHeight="12.75" x14ac:dyDescent="0.2"/>
  <cols>
    <col min="1" max="1" width="15.28515625" style="53" customWidth="1"/>
    <col min="2" max="2" width="40.140625" style="39" customWidth="1"/>
    <col min="3" max="3" width="11" style="39" customWidth="1"/>
    <col min="4" max="5" width="9.140625" style="39"/>
    <col min="6" max="6" width="10.5703125" style="39" customWidth="1"/>
    <col min="7" max="12" width="9.140625" style="39"/>
    <col min="13" max="13" width="9.140625" style="39" customWidth="1"/>
    <col min="14" max="14" width="10.7109375" style="39" bestFit="1" customWidth="1"/>
    <col min="15" max="16384" width="9.140625" style="39"/>
  </cols>
  <sheetData>
    <row r="1" spans="1:15" ht="15.75" x14ac:dyDescent="0.25">
      <c r="A1" s="38" t="s">
        <v>0</v>
      </c>
    </row>
    <row r="2" spans="1:15" ht="15" x14ac:dyDescent="0.25">
      <c r="A2" s="40" t="s">
        <v>1</v>
      </c>
    </row>
    <row r="3" spans="1:15" x14ac:dyDescent="0.2">
      <c r="A3" s="41" t="s">
        <v>2</v>
      </c>
      <c r="B3" s="42"/>
    </row>
    <row r="4" spans="1:15" x14ac:dyDescent="0.2">
      <c r="A4" s="41" t="s">
        <v>41</v>
      </c>
      <c r="B4" s="42"/>
    </row>
    <row r="6" spans="1:15" x14ac:dyDescent="0.2">
      <c r="A6" s="43" t="s">
        <v>3</v>
      </c>
      <c r="B6" s="43" t="s">
        <v>12</v>
      </c>
      <c r="C6" s="44" t="s">
        <v>35</v>
      </c>
      <c r="D6" s="44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5">
        <v>43646</v>
      </c>
      <c r="O6" s="44" t="s">
        <v>26</v>
      </c>
    </row>
    <row r="7" spans="1:15" ht="12.75" customHeight="1" x14ac:dyDescent="0.2">
      <c r="A7" s="59" t="s">
        <v>27</v>
      </c>
      <c r="B7" s="46" t="s">
        <v>4</v>
      </c>
      <c r="C7" s="47">
        <v>115</v>
      </c>
      <c r="D7" s="47">
        <v>4</v>
      </c>
      <c r="E7" s="47">
        <v>2</v>
      </c>
      <c r="F7" s="47">
        <v>4</v>
      </c>
      <c r="G7" s="47">
        <v>1</v>
      </c>
      <c r="H7" s="47">
        <v>7</v>
      </c>
      <c r="I7" s="47">
        <v>10</v>
      </c>
      <c r="J7" s="47">
        <v>6</v>
      </c>
      <c r="K7" s="47">
        <v>17</v>
      </c>
      <c r="L7" s="47">
        <v>32</v>
      </c>
      <c r="M7" s="47">
        <v>95</v>
      </c>
      <c r="N7" s="47">
        <v>541</v>
      </c>
      <c r="O7" s="47">
        <v>834</v>
      </c>
    </row>
    <row r="8" spans="1:15" x14ac:dyDescent="0.2">
      <c r="A8" s="60"/>
      <c r="B8" s="46" t="s">
        <v>5</v>
      </c>
      <c r="C8" s="47">
        <v>22</v>
      </c>
      <c r="D8" s="47">
        <v>17</v>
      </c>
      <c r="E8" s="47">
        <v>29</v>
      </c>
      <c r="F8" s="47">
        <v>31</v>
      </c>
      <c r="G8" s="47">
        <v>53</v>
      </c>
      <c r="H8" s="47">
        <v>53</v>
      </c>
      <c r="I8" s="47">
        <v>111</v>
      </c>
      <c r="J8" s="47">
        <v>184</v>
      </c>
      <c r="K8" s="47">
        <v>267</v>
      </c>
      <c r="L8" s="47">
        <v>437</v>
      </c>
      <c r="M8" s="47">
        <v>521</v>
      </c>
      <c r="N8" s="47">
        <v>315</v>
      </c>
      <c r="O8" s="47">
        <v>2040</v>
      </c>
    </row>
    <row r="9" spans="1:15" x14ac:dyDescent="0.2">
      <c r="A9" s="60"/>
      <c r="B9" s="46" t="s">
        <v>6</v>
      </c>
      <c r="C9" s="47"/>
      <c r="D9" s="47"/>
      <c r="E9" s="47"/>
      <c r="F9" s="47"/>
      <c r="G9" s="47"/>
      <c r="H9" s="47"/>
      <c r="I9" s="47"/>
      <c r="J9" s="47"/>
      <c r="K9" s="47"/>
      <c r="L9" s="47">
        <v>1</v>
      </c>
      <c r="M9" s="47"/>
      <c r="N9" s="47">
        <v>52</v>
      </c>
      <c r="O9" s="47">
        <v>53</v>
      </c>
    </row>
    <row r="10" spans="1:15" x14ac:dyDescent="0.2">
      <c r="A10" s="60"/>
      <c r="B10" s="46" t="s">
        <v>7</v>
      </c>
      <c r="C10" s="47">
        <v>53</v>
      </c>
      <c r="D10" s="47">
        <v>10</v>
      </c>
      <c r="E10" s="47">
        <v>17</v>
      </c>
      <c r="F10" s="47">
        <v>33</v>
      </c>
      <c r="G10" s="47">
        <v>28</v>
      </c>
      <c r="H10" s="47">
        <v>47</v>
      </c>
      <c r="I10" s="47">
        <v>93</v>
      </c>
      <c r="J10" s="47">
        <v>102</v>
      </c>
      <c r="K10" s="47">
        <v>89</v>
      </c>
      <c r="L10" s="47">
        <v>99</v>
      </c>
      <c r="M10" s="47">
        <v>115</v>
      </c>
      <c r="N10" s="47">
        <v>70</v>
      </c>
      <c r="O10" s="47">
        <v>756</v>
      </c>
    </row>
    <row r="11" spans="1:15" x14ac:dyDescent="0.2">
      <c r="A11" s="60"/>
      <c r="B11" s="46" t="s">
        <v>8</v>
      </c>
      <c r="C11" s="47">
        <v>5</v>
      </c>
      <c r="D11" s="48">
        <v>12</v>
      </c>
      <c r="E11" s="48">
        <v>6</v>
      </c>
      <c r="F11" s="47">
        <v>7</v>
      </c>
      <c r="G11" s="47">
        <v>7</v>
      </c>
      <c r="H11" s="47">
        <v>11</v>
      </c>
      <c r="I11" s="47">
        <v>12</v>
      </c>
      <c r="J11" s="47">
        <v>11</v>
      </c>
      <c r="K11" s="47">
        <v>14</v>
      </c>
      <c r="L11" s="47">
        <v>11</v>
      </c>
      <c r="M11" s="47">
        <v>12</v>
      </c>
      <c r="N11" s="47">
        <v>10</v>
      </c>
      <c r="O11" s="47">
        <v>118</v>
      </c>
    </row>
    <row r="12" spans="1:15" x14ac:dyDescent="0.2">
      <c r="A12" s="60"/>
      <c r="B12" s="49" t="s">
        <v>9</v>
      </c>
      <c r="C12" s="50">
        <v>195</v>
      </c>
      <c r="D12" s="50">
        <v>43</v>
      </c>
      <c r="E12" s="50">
        <v>54</v>
      </c>
      <c r="F12" s="50">
        <v>75</v>
      </c>
      <c r="G12" s="50">
        <v>89</v>
      </c>
      <c r="H12" s="50">
        <v>118</v>
      </c>
      <c r="I12" s="50">
        <v>226</v>
      </c>
      <c r="J12" s="50">
        <v>303</v>
      </c>
      <c r="K12" s="50">
        <v>387</v>
      </c>
      <c r="L12" s="50">
        <v>580</v>
      </c>
      <c r="M12" s="50">
        <v>743</v>
      </c>
      <c r="N12" s="50">
        <v>988</v>
      </c>
      <c r="O12" s="50">
        <v>3801</v>
      </c>
    </row>
    <row r="13" spans="1:15" x14ac:dyDescent="0.2">
      <c r="A13" s="61"/>
      <c r="B13" s="51" t="s">
        <v>10</v>
      </c>
      <c r="C13" s="52">
        <v>5.1302288871349702E-2</v>
      </c>
      <c r="D13" s="52">
        <v>1.13128124177848E-2</v>
      </c>
      <c r="E13" s="52">
        <v>1.4206787687450701E-2</v>
      </c>
      <c r="F13" s="52">
        <v>1.9731649565903699E-2</v>
      </c>
      <c r="G13" s="52">
        <v>2.3414890818205698E-2</v>
      </c>
      <c r="H13" s="52">
        <v>3.1044461983688501E-2</v>
      </c>
      <c r="I13" s="52">
        <v>5.9458037358589802E-2</v>
      </c>
      <c r="J13" s="52">
        <v>7.9715864246251003E-2</v>
      </c>
      <c r="K13" s="52">
        <v>0.101815311760063</v>
      </c>
      <c r="L13" s="52">
        <v>0.152591423309655</v>
      </c>
      <c r="M13" s="52">
        <v>0.19547487503288599</v>
      </c>
      <c r="N13" s="52">
        <v>0.25993159694817197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59" t="s">
        <v>28</v>
      </c>
      <c r="B15" s="46" t="s">
        <v>4</v>
      </c>
      <c r="C15" s="47">
        <v>3</v>
      </c>
      <c r="D15" s="47">
        <v>2</v>
      </c>
      <c r="E15" s="47">
        <v>2</v>
      </c>
      <c r="F15" s="47"/>
      <c r="G15" s="47"/>
      <c r="H15" s="47">
        <v>4</v>
      </c>
      <c r="I15" s="47">
        <v>4</v>
      </c>
      <c r="J15" s="47">
        <v>2</v>
      </c>
      <c r="K15" s="47">
        <v>9</v>
      </c>
      <c r="L15" s="47">
        <v>40</v>
      </c>
      <c r="M15" s="47">
        <v>79</v>
      </c>
      <c r="N15" s="47">
        <v>234</v>
      </c>
      <c r="O15" s="47">
        <v>379</v>
      </c>
    </row>
    <row r="16" spans="1:15" x14ac:dyDescent="0.2">
      <c r="A16" s="60"/>
      <c r="B16" s="46" t="s">
        <v>5</v>
      </c>
      <c r="C16" s="47">
        <v>27</v>
      </c>
      <c r="D16" s="47">
        <v>13</v>
      </c>
      <c r="E16" s="47">
        <v>25</v>
      </c>
      <c r="F16" s="47">
        <v>30</v>
      </c>
      <c r="G16" s="47">
        <v>34</v>
      </c>
      <c r="H16" s="47">
        <v>69</v>
      </c>
      <c r="I16" s="47">
        <v>73</v>
      </c>
      <c r="J16" s="47">
        <v>95</v>
      </c>
      <c r="K16" s="47">
        <v>117</v>
      </c>
      <c r="L16" s="47">
        <v>125</v>
      </c>
      <c r="M16" s="47">
        <v>138</v>
      </c>
      <c r="N16" s="47">
        <v>64</v>
      </c>
      <c r="O16" s="47">
        <v>810</v>
      </c>
    </row>
    <row r="17" spans="1:15" x14ac:dyDescent="0.2">
      <c r="A17" s="60"/>
      <c r="B17" s="46" t="s">
        <v>6</v>
      </c>
      <c r="C17" s="47"/>
      <c r="D17" s="47"/>
      <c r="E17" s="47"/>
      <c r="F17" s="47"/>
      <c r="G17" s="47"/>
      <c r="H17" s="47"/>
      <c r="I17" s="47"/>
      <c r="J17" s="47"/>
      <c r="K17" s="47"/>
      <c r="L17" s="47">
        <v>2</v>
      </c>
      <c r="M17" s="47">
        <v>4</v>
      </c>
      <c r="N17" s="47">
        <v>16</v>
      </c>
      <c r="O17" s="47">
        <v>22</v>
      </c>
    </row>
    <row r="18" spans="1:15" x14ac:dyDescent="0.2">
      <c r="A18" s="60"/>
      <c r="B18" s="46" t="s">
        <v>7</v>
      </c>
      <c r="C18" s="47">
        <v>103</v>
      </c>
      <c r="D18" s="47">
        <v>11</v>
      </c>
      <c r="E18" s="47">
        <v>18</v>
      </c>
      <c r="F18" s="47">
        <v>11</v>
      </c>
      <c r="G18" s="47">
        <v>18</v>
      </c>
      <c r="H18" s="47">
        <v>13</v>
      </c>
      <c r="I18" s="47">
        <v>22</v>
      </c>
      <c r="J18" s="47">
        <v>18</v>
      </c>
      <c r="K18" s="47">
        <v>18</v>
      </c>
      <c r="L18" s="47">
        <v>23</v>
      </c>
      <c r="M18" s="47">
        <v>13</v>
      </c>
      <c r="N18" s="47">
        <v>3</v>
      </c>
      <c r="O18" s="47">
        <v>271</v>
      </c>
    </row>
    <row r="19" spans="1:15" x14ac:dyDescent="0.2">
      <c r="A19" s="60"/>
      <c r="B19" s="46" t="s">
        <v>8</v>
      </c>
      <c r="C19" s="47"/>
      <c r="D19" s="48"/>
      <c r="E19" s="48"/>
      <c r="F19" s="47"/>
      <c r="G19" s="47"/>
      <c r="H19" s="47">
        <v>3</v>
      </c>
      <c r="I19" s="47"/>
      <c r="J19" s="47">
        <v>5</v>
      </c>
      <c r="K19" s="47"/>
      <c r="L19" s="47">
        <v>2</v>
      </c>
      <c r="M19" s="47">
        <v>7</v>
      </c>
      <c r="N19" s="47">
        <v>2</v>
      </c>
      <c r="O19" s="47">
        <v>19</v>
      </c>
    </row>
    <row r="20" spans="1:15" x14ac:dyDescent="0.2">
      <c r="A20" s="60"/>
      <c r="B20" s="49" t="s">
        <v>9</v>
      </c>
      <c r="C20" s="50">
        <v>133</v>
      </c>
      <c r="D20" s="50">
        <v>26</v>
      </c>
      <c r="E20" s="50">
        <v>45</v>
      </c>
      <c r="F20" s="50">
        <v>41</v>
      </c>
      <c r="G20" s="50">
        <v>52</v>
      </c>
      <c r="H20" s="50">
        <v>89</v>
      </c>
      <c r="I20" s="50">
        <v>99</v>
      </c>
      <c r="J20" s="50">
        <v>120</v>
      </c>
      <c r="K20" s="50">
        <v>144</v>
      </c>
      <c r="L20" s="50">
        <v>192</v>
      </c>
      <c r="M20" s="50">
        <v>241</v>
      </c>
      <c r="N20" s="50">
        <v>319</v>
      </c>
      <c r="O20" s="50">
        <v>1501</v>
      </c>
    </row>
    <row r="21" spans="1:15" x14ac:dyDescent="0.2">
      <c r="A21" s="61"/>
      <c r="B21" s="51" t="s">
        <v>10</v>
      </c>
      <c r="C21" s="52">
        <v>8.8607594936708903E-2</v>
      </c>
      <c r="D21" s="52">
        <v>1.7321785476349098E-2</v>
      </c>
      <c r="E21" s="52">
        <v>2.99800133244504E-2</v>
      </c>
      <c r="F21" s="52">
        <v>2.7315123251165901E-2</v>
      </c>
      <c r="G21" s="52">
        <v>3.4643570952698197E-2</v>
      </c>
      <c r="H21" s="52">
        <v>5.9293804130579601E-2</v>
      </c>
      <c r="I21" s="52">
        <v>6.5956029313790798E-2</v>
      </c>
      <c r="J21" s="52">
        <v>7.9946702198534295E-2</v>
      </c>
      <c r="K21" s="52">
        <v>9.5936042638241195E-2</v>
      </c>
      <c r="L21" s="52">
        <v>0.12791472351765501</v>
      </c>
      <c r="M21" s="52">
        <v>0.16055962691539</v>
      </c>
      <c r="N21" s="52">
        <v>0.21252498334443701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59" t="s">
        <v>29</v>
      </c>
      <c r="B23" s="46" t="s">
        <v>4</v>
      </c>
      <c r="C23" s="47">
        <v>2</v>
      </c>
      <c r="D23" s="47"/>
      <c r="E23" s="47"/>
      <c r="F23" s="47">
        <v>1</v>
      </c>
      <c r="G23" s="47"/>
      <c r="H23" s="47"/>
      <c r="I23" s="47">
        <v>2</v>
      </c>
      <c r="J23" s="47">
        <v>5</v>
      </c>
      <c r="K23" s="47">
        <v>9</v>
      </c>
      <c r="L23" s="47">
        <v>24</v>
      </c>
      <c r="M23" s="47">
        <v>105</v>
      </c>
      <c r="N23" s="47">
        <v>223</v>
      </c>
      <c r="O23" s="47">
        <v>371</v>
      </c>
    </row>
    <row r="24" spans="1:15" x14ac:dyDescent="0.2">
      <c r="A24" s="60"/>
      <c r="B24" s="46" t="s">
        <v>5</v>
      </c>
      <c r="C24" s="47">
        <v>7</v>
      </c>
      <c r="D24" s="47">
        <v>2</v>
      </c>
      <c r="E24" s="47">
        <v>4</v>
      </c>
      <c r="F24" s="47">
        <v>9</v>
      </c>
      <c r="G24" s="47">
        <v>13</v>
      </c>
      <c r="H24" s="47">
        <v>16</v>
      </c>
      <c r="I24" s="47">
        <v>23</v>
      </c>
      <c r="J24" s="47">
        <v>31</v>
      </c>
      <c r="K24" s="47">
        <v>42</v>
      </c>
      <c r="L24" s="47">
        <v>65</v>
      </c>
      <c r="M24" s="47">
        <v>78</v>
      </c>
      <c r="N24" s="47">
        <v>52</v>
      </c>
      <c r="O24" s="47">
        <v>342</v>
      </c>
    </row>
    <row r="25" spans="1:15" x14ac:dyDescent="0.2">
      <c r="A25" s="60"/>
      <c r="B25" s="46" t="s">
        <v>6</v>
      </c>
      <c r="C25" s="47">
        <v>2</v>
      </c>
      <c r="D25" s="47">
        <v>1</v>
      </c>
      <c r="E25" s="47">
        <v>34</v>
      </c>
      <c r="F25" s="47">
        <v>33</v>
      </c>
      <c r="G25" s="47">
        <v>25</v>
      </c>
      <c r="H25" s="47">
        <v>11</v>
      </c>
      <c r="I25" s="47">
        <v>37</v>
      </c>
      <c r="J25" s="47">
        <v>21</v>
      </c>
      <c r="K25" s="47">
        <v>24</v>
      </c>
      <c r="L25" s="47">
        <v>22</v>
      </c>
      <c r="M25" s="47">
        <v>4</v>
      </c>
      <c r="N25" s="47">
        <v>38</v>
      </c>
      <c r="O25" s="47">
        <v>252</v>
      </c>
    </row>
    <row r="26" spans="1:15" x14ac:dyDescent="0.2">
      <c r="A26" s="60"/>
      <c r="B26" s="46" t="s">
        <v>7</v>
      </c>
      <c r="C26" s="47">
        <v>34</v>
      </c>
      <c r="D26" s="47">
        <v>5</v>
      </c>
      <c r="E26" s="47">
        <v>4</v>
      </c>
      <c r="F26" s="47">
        <v>10</v>
      </c>
      <c r="G26" s="47">
        <v>15</v>
      </c>
      <c r="H26" s="47">
        <v>16</v>
      </c>
      <c r="I26" s="47">
        <v>27</v>
      </c>
      <c r="J26" s="47">
        <v>26</v>
      </c>
      <c r="K26" s="47">
        <v>27</v>
      </c>
      <c r="L26" s="47">
        <v>34</v>
      </c>
      <c r="M26" s="47">
        <v>31</v>
      </c>
      <c r="N26" s="47">
        <v>20</v>
      </c>
      <c r="O26" s="47">
        <v>249</v>
      </c>
    </row>
    <row r="27" spans="1:15" x14ac:dyDescent="0.2">
      <c r="A27" s="60"/>
      <c r="B27" s="46" t="s">
        <v>8</v>
      </c>
      <c r="C27" s="47">
        <v>3</v>
      </c>
      <c r="D27" s="48"/>
      <c r="E27" s="48">
        <v>1</v>
      </c>
      <c r="F27" s="47">
        <v>6</v>
      </c>
      <c r="G27" s="47">
        <v>1</v>
      </c>
      <c r="H27" s="47"/>
      <c r="I27" s="47">
        <v>2</v>
      </c>
      <c r="J27" s="47">
        <v>19</v>
      </c>
      <c r="K27" s="47">
        <v>33</v>
      </c>
      <c r="L27" s="47">
        <v>26</v>
      </c>
      <c r="M27" s="47">
        <v>27</v>
      </c>
      <c r="N27" s="47">
        <v>17</v>
      </c>
      <c r="O27" s="47">
        <v>135</v>
      </c>
    </row>
    <row r="28" spans="1:15" x14ac:dyDescent="0.2">
      <c r="A28" s="60"/>
      <c r="B28" s="49" t="s">
        <v>9</v>
      </c>
      <c r="C28" s="50">
        <v>48</v>
      </c>
      <c r="D28" s="50">
        <v>8</v>
      </c>
      <c r="E28" s="50">
        <v>43</v>
      </c>
      <c r="F28" s="50">
        <v>59</v>
      </c>
      <c r="G28" s="50">
        <v>54</v>
      </c>
      <c r="H28" s="50">
        <v>43</v>
      </c>
      <c r="I28" s="50">
        <v>91</v>
      </c>
      <c r="J28" s="50">
        <v>102</v>
      </c>
      <c r="K28" s="50">
        <v>135</v>
      </c>
      <c r="L28" s="50">
        <v>171</v>
      </c>
      <c r="M28" s="50">
        <v>245</v>
      </c>
      <c r="N28" s="50">
        <v>350</v>
      </c>
      <c r="O28" s="50">
        <v>1349</v>
      </c>
    </row>
    <row r="29" spans="1:15" x14ac:dyDescent="0.2">
      <c r="A29" s="61"/>
      <c r="B29" s="51" t="s">
        <v>10</v>
      </c>
      <c r="C29" s="52">
        <v>3.5581912527798402E-2</v>
      </c>
      <c r="D29" s="52">
        <v>5.9303187546330604E-3</v>
      </c>
      <c r="E29" s="52">
        <v>3.18754633061527E-2</v>
      </c>
      <c r="F29" s="52">
        <v>4.3736100815418802E-2</v>
      </c>
      <c r="G29" s="52">
        <v>4.0029651593773197E-2</v>
      </c>
      <c r="H29" s="52">
        <v>3.18754633061527E-2</v>
      </c>
      <c r="I29" s="52">
        <v>6.7457375833951103E-2</v>
      </c>
      <c r="J29" s="52">
        <v>7.5611564121571495E-2</v>
      </c>
      <c r="K29" s="52">
        <v>0.10007412898443301</v>
      </c>
      <c r="L29" s="52">
        <v>0.12676056338028199</v>
      </c>
      <c r="M29" s="52">
        <v>0.181616011860637</v>
      </c>
      <c r="N29" s="52">
        <v>0.259451445515196</v>
      </c>
      <c r="O29" s="52">
        <v>1</v>
      </c>
    </row>
    <row r="30" spans="1:15" x14ac:dyDescent="0.2">
      <c r="C30" s="54"/>
      <c r="D30" s="54"/>
      <c r="E30" s="54"/>
      <c r="F30" s="54"/>
      <c r="G30" s="54"/>
    </row>
    <row r="31" spans="1:15" ht="12.75" customHeight="1" x14ac:dyDescent="0.2">
      <c r="A31" s="59" t="s">
        <v>30</v>
      </c>
      <c r="B31" s="46" t="s">
        <v>4</v>
      </c>
      <c r="C31" s="47">
        <v>5</v>
      </c>
      <c r="D31" s="47">
        <v>7</v>
      </c>
      <c r="E31" s="47">
        <v>31</v>
      </c>
      <c r="F31" s="47">
        <v>63</v>
      </c>
      <c r="G31" s="47">
        <v>42</v>
      </c>
      <c r="H31" s="47">
        <v>64</v>
      </c>
      <c r="I31" s="47">
        <v>61</v>
      </c>
      <c r="J31" s="47">
        <v>53</v>
      </c>
      <c r="K31" s="47">
        <v>72</v>
      </c>
      <c r="L31" s="47">
        <v>90</v>
      </c>
      <c r="M31" s="47">
        <v>146</v>
      </c>
      <c r="N31" s="47">
        <v>234</v>
      </c>
      <c r="O31" s="47">
        <v>868</v>
      </c>
    </row>
    <row r="32" spans="1:15" x14ac:dyDescent="0.2">
      <c r="A32" s="60"/>
      <c r="B32" s="46" t="s">
        <v>5</v>
      </c>
      <c r="C32" s="47">
        <v>8</v>
      </c>
      <c r="D32" s="47">
        <v>3</v>
      </c>
      <c r="E32" s="47">
        <v>2</v>
      </c>
      <c r="F32" s="47">
        <v>12</v>
      </c>
      <c r="G32" s="47">
        <v>7</v>
      </c>
      <c r="H32" s="47">
        <v>12</v>
      </c>
      <c r="I32" s="47">
        <v>19</v>
      </c>
      <c r="J32" s="47">
        <v>24</v>
      </c>
      <c r="K32" s="47">
        <v>50</v>
      </c>
      <c r="L32" s="47">
        <v>75</v>
      </c>
      <c r="M32" s="47">
        <v>114</v>
      </c>
      <c r="N32" s="47">
        <v>72</v>
      </c>
      <c r="O32" s="47">
        <v>398</v>
      </c>
    </row>
    <row r="33" spans="1:15" x14ac:dyDescent="0.2">
      <c r="A33" s="60"/>
      <c r="B33" s="46" t="s">
        <v>6</v>
      </c>
      <c r="C33" s="47">
        <v>1</v>
      </c>
      <c r="D33" s="47"/>
      <c r="E33" s="47"/>
      <c r="F33" s="47"/>
      <c r="G33" s="47"/>
      <c r="H33" s="47"/>
      <c r="I33" s="47"/>
      <c r="J33" s="47"/>
      <c r="K33" s="47"/>
      <c r="L33" s="47">
        <v>1</v>
      </c>
      <c r="M33" s="47">
        <v>3</v>
      </c>
      <c r="N33" s="47">
        <v>49</v>
      </c>
      <c r="O33" s="47">
        <v>54</v>
      </c>
    </row>
    <row r="34" spans="1:15" x14ac:dyDescent="0.2">
      <c r="A34" s="60"/>
      <c r="B34" s="46" t="s">
        <v>7</v>
      </c>
      <c r="C34" s="47">
        <v>40</v>
      </c>
      <c r="D34" s="47">
        <v>7</v>
      </c>
      <c r="E34" s="47">
        <v>7</v>
      </c>
      <c r="F34" s="47">
        <v>22</v>
      </c>
      <c r="G34" s="47">
        <v>8</v>
      </c>
      <c r="H34" s="47">
        <v>18</v>
      </c>
      <c r="I34" s="47">
        <v>32</v>
      </c>
      <c r="J34" s="47">
        <v>16</v>
      </c>
      <c r="K34" s="47">
        <v>38</v>
      </c>
      <c r="L34" s="47">
        <v>68</v>
      </c>
      <c r="M34" s="47">
        <v>29</v>
      </c>
      <c r="N34" s="47">
        <v>33</v>
      </c>
      <c r="O34" s="47">
        <v>318</v>
      </c>
    </row>
    <row r="35" spans="1:15" x14ac:dyDescent="0.2">
      <c r="A35" s="60"/>
      <c r="B35" s="46" t="s">
        <v>8</v>
      </c>
      <c r="C35" s="47"/>
      <c r="D35" s="48"/>
      <c r="E35" s="48"/>
      <c r="F35" s="47"/>
      <c r="G35" s="47">
        <v>2</v>
      </c>
      <c r="H35" s="47">
        <v>1</v>
      </c>
      <c r="I35" s="47">
        <v>2</v>
      </c>
      <c r="J35" s="47"/>
      <c r="K35" s="47"/>
      <c r="L35" s="47">
        <v>1</v>
      </c>
      <c r="M35" s="47">
        <v>11</v>
      </c>
      <c r="N35" s="47">
        <v>11</v>
      </c>
      <c r="O35" s="47">
        <v>28</v>
      </c>
    </row>
    <row r="36" spans="1:15" x14ac:dyDescent="0.2">
      <c r="A36" s="60"/>
      <c r="B36" s="49" t="s">
        <v>9</v>
      </c>
      <c r="C36" s="50">
        <v>54</v>
      </c>
      <c r="D36" s="50">
        <v>17</v>
      </c>
      <c r="E36" s="50">
        <v>40</v>
      </c>
      <c r="F36" s="50">
        <v>97</v>
      </c>
      <c r="G36" s="50">
        <v>59</v>
      </c>
      <c r="H36" s="50">
        <v>95</v>
      </c>
      <c r="I36" s="50">
        <v>114</v>
      </c>
      <c r="J36" s="50">
        <v>93</v>
      </c>
      <c r="K36" s="50">
        <v>160</v>
      </c>
      <c r="L36" s="50">
        <v>235</v>
      </c>
      <c r="M36" s="50">
        <v>303</v>
      </c>
      <c r="N36" s="50">
        <v>399</v>
      </c>
      <c r="O36" s="50">
        <v>1666</v>
      </c>
    </row>
    <row r="37" spans="1:15" x14ac:dyDescent="0.2">
      <c r="A37" s="61"/>
      <c r="B37" s="51" t="s">
        <v>10</v>
      </c>
      <c r="C37" s="52">
        <v>3.2412965186074401E-2</v>
      </c>
      <c r="D37" s="52">
        <v>1.02040816326531E-2</v>
      </c>
      <c r="E37" s="52">
        <v>2.4009603841536602E-2</v>
      </c>
      <c r="F37" s="52">
        <v>5.8223289315726297E-2</v>
      </c>
      <c r="G37" s="52">
        <v>3.5414165666266498E-2</v>
      </c>
      <c r="H37" s="52">
        <v>5.7022809123649501E-2</v>
      </c>
      <c r="I37" s="52">
        <v>6.8427370948379404E-2</v>
      </c>
      <c r="J37" s="52">
        <v>5.5822328931572601E-2</v>
      </c>
      <c r="K37" s="52">
        <v>9.6038415366146504E-2</v>
      </c>
      <c r="L37" s="52">
        <v>0.14105642256902801</v>
      </c>
      <c r="M37" s="52">
        <v>0.18187274909963999</v>
      </c>
      <c r="N37" s="52">
        <v>0.23949579831932799</v>
      </c>
      <c r="O37" s="52">
        <v>1</v>
      </c>
    </row>
    <row r="38" spans="1:15" x14ac:dyDescent="0.2">
      <c r="C38" s="54"/>
      <c r="D38" s="54"/>
      <c r="E38" s="54"/>
      <c r="F38" s="54"/>
      <c r="G38" s="54"/>
    </row>
    <row r="39" spans="1:15" ht="12.75" customHeight="1" x14ac:dyDescent="0.2">
      <c r="A39" s="59" t="s">
        <v>31</v>
      </c>
      <c r="B39" s="46" t="s">
        <v>4</v>
      </c>
      <c r="C39" s="47"/>
      <c r="D39" s="47"/>
      <c r="E39" s="47"/>
      <c r="F39" s="47"/>
      <c r="G39" s="47"/>
      <c r="H39" s="47"/>
      <c r="I39" s="47"/>
      <c r="J39" s="47"/>
      <c r="K39" s="47"/>
      <c r="L39" s="47">
        <v>5</v>
      </c>
      <c r="M39" s="47">
        <v>14</v>
      </c>
      <c r="N39" s="47">
        <v>148</v>
      </c>
      <c r="O39" s="47">
        <v>167</v>
      </c>
    </row>
    <row r="40" spans="1:15" x14ac:dyDescent="0.2">
      <c r="A40" s="60"/>
      <c r="B40" s="46" t="s">
        <v>5</v>
      </c>
      <c r="C40" s="47">
        <v>4</v>
      </c>
      <c r="D40" s="47">
        <v>2</v>
      </c>
      <c r="E40" s="47">
        <v>2</v>
      </c>
      <c r="F40" s="47">
        <v>2</v>
      </c>
      <c r="G40" s="47">
        <v>7</v>
      </c>
      <c r="H40" s="47">
        <v>12</v>
      </c>
      <c r="I40" s="47">
        <v>19</v>
      </c>
      <c r="J40" s="47">
        <v>40</v>
      </c>
      <c r="K40" s="47">
        <v>85</v>
      </c>
      <c r="L40" s="47">
        <v>125</v>
      </c>
      <c r="M40" s="47">
        <v>210</v>
      </c>
      <c r="N40" s="47">
        <v>117</v>
      </c>
      <c r="O40" s="47">
        <v>625</v>
      </c>
    </row>
    <row r="41" spans="1:15" x14ac:dyDescent="0.2">
      <c r="A41" s="60"/>
      <c r="B41" s="46" t="s">
        <v>6</v>
      </c>
      <c r="C41" s="47"/>
      <c r="D41" s="47"/>
      <c r="E41" s="47"/>
      <c r="F41" s="47"/>
      <c r="G41" s="47"/>
      <c r="H41" s="47"/>
      <c r="I41" s="47"/>
      <c r="J41" s="47"/>
      <c r="K41" s="47"/>
      <c r="L41" s="47">
        <v>1</v>
      </c>
      <c r="M41" s="47">
        <v>3</v>
      </c>
      <c r="N41" s="47">
        <v>24</v>
      </c>
      <c r="O41" s="47">
        <v>28</v>
      </c>
    </row>
    <row r="42" spans="1:15" x14ac:dyDescent="0.2">
      <c r="A42" s="60"/>
      <c r="B42" s="46" t="s">
        <v>7</v>
      </c>
      <c r="C42" s="47">
        <v>44</v>
      </c>
      <c r="D42" s="47">
        <v>1</v>
      </c>
      <c r="E42" s="47">
        <v>6</v>
      </c>
      <c r="F42" s="47">
        <v>13</v>
      </c>
      <c r="G42" s="47">
        <v>17</v>
      </c>
      <c r="H42" s="47">
        <v>21</v>
      </c>
      <c r="I42" s="47">
        <v>34</v>
      </c>
      <c r="J42" s="47">
        <v>34</v>
      </c>
      <c r="K42" s="47">
        <v>39</v>
      </c>
      <c r="L42" s="47">
        <v>33</v>
      </c>
      <c r="M42" s="47">
        <v>28</v>
      </c>
      <c r="N42" s="47">
        <v>13</v>
      </c>
      <c r="O42" s="47">
        <v>283</v>
      </c>
    </row>
    <row r="43" spans="1:15" x14ac:dyDescent="0.2">
      <c r="A43" s="60"/>
      <c r="B43" s="46" t="s">
        <v>8</v>
      </c>
      <c r="C43" s="47">
        <v>2</v>
      </c>
      <c r="D43" s="48">
        <v>2</v>
      </c>
      <c r="E43" s="48"/>
      <c r="F43" s="47"/>
      <c r="G43" s="47"/>
      <c r="H43" s="47">
        <v>1</v>
      </c>
      <c r="I43" s="47">
        <v>1</v>
      </c>
      <c r="J43" s="47">
        <v>2</v>
      </c>
      <c r="K43" s="47">
        <v>1</v>
      </c>
      <c r="L43" s="47">
        <v>3</v>
      </c>
      <c r="M43" s="47">
        <v>3</v>
      </c>
      <c r="N43" s="47">
        <v>5</v>
      </c>
      <c r="O43" s="47">
        <v>20</v>
      </c>
    </row>
    <row r="44" spans="1:15" x14ac:dyDescent="0.2">
      <c r="A44" s="60"/>
      <c r="B44" s="49" t="s">
        <v>9</v>
      </c>
      <c r="C44" s="50">
        <v>50</v>
      </c>
      <c r="D44" s="50">
        <v>5</v>
      </c>
      <c r="E44" s="50">
        <v>8</v>
      </c>
      <c r="F44" s="50">
        <v>15</v>
      </c>
      <c r="G44" s="50">
        <v>24</v>
      </c>
      <c r="H44" s="50">
        <v>34</v>
      </c>
      <c r="I44" s="50">
        <v>54</v>
      </c>
      <c r="J44" s="50">
        <v>76</v>
      </c>
      <c r="K44" s="50">
        <v>125</v>
      </c>
      <c r="L44" s="50">
        <v>167</v>
      </c>
      <c r="M44" s="50">
        <v>258</v>
      </c>
      <c r="N44" s="50">
        <v>307</v>
      </c>
      <c r="O44" s="50">
        <v>1123</v>
      </c>
    </row>
    <row r="45" spans="1:15" x14ac:dyDescent="0.2">
      <c r="A45" s="61"/>
      <c r="B45" s="51" t="s">
        <v>10</v>
      </c>
      <c r="C45" s="52">
        <v>4.4523597506678503E-2</v>
      </c>
      <c r="D45" s="52">
        <v>4.4523597506678503E-3</v>
      </c>
      <c r="E45" s="52">
        <v>7.1237756010685696E-3</v>
      </c>
      <c r="F45" s="52">
        <v>1.3357079252003599E-2</v>
      </c>
      <c r="G45" s="52">
        <v>2.1371326803205699E-2</v>
      </c>
      <c r="H45" s="52">
        <v>3.02760463045414E-2</v>
      </c>
      <c r="I45" s="52">
        <v>4.8085485307212801E-2</v>
      </c>
      <c r="J45" s="52">
        <v>6.7675868210151396E-2</v>
      </c>
      <c r="K45" s="52">
        <v>0.11130899376669599</v>
      </c>
      <c r="L45" s="52">
        <v>0.14870881567230601</v>
      </c>
      <c r="M45" s="52">
        <v>0.22974176313446101</v>
      </c>
      <c r="N45" s="52">
        <v>0.27337488869100601</v>
      </c>
      <c r="O45" s="52">
        <v>1</v>
      </c>
    </row>
    <row r="47" spans="1:15" x14ac:dyDescent="0.2">
      <c r="A47" s="55" t="s">
        <v>43</v>
      </c>
    </row>
    <row r="48" spans="1:15" x14ac:dyDescent="0.2">
      <c r="A48" s="55" t="s">
        <v>32</v>
      </c>
    </row>
  </sheetData>
  <mergeCells count="5"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722B4-053D-42AC-B30B-0E8E829A3EF5}"/>
</file>

<file path=customXml/itemProps2.xml><?xml version="1.0" encoding="utf-8"?>
<ds:datastoreItem xmlns:ds="http://schemas.openxmlformats.org/officeDocument/2006/customXml" ds:itemID="{5E7138AD-2F62-41F9-AD6B-859B4456C140}"/>
</file>

<file path=customXml/itemProps3.xml><?xml version="1.0" encoding="utf-8"?>
<ds:datastoreItem xmlns:ds="http://schemas.openxmlformats.org/officeDocument/2006/customXml" ds:itemID="{00EC064B-C182-434C-B561-2C2128045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2016-09-26T12:46:51Z</cp:lastPrinted>
  <dcterms:created xsi:type="dcterms:W3CDTF">2016-09-16T08:32:22Z</dcterms:created>
  <dcterms:modified xsi:type="dcterms:W3CDTF">2019-10-01T13:27:57Z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