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Flussi!$A$1:$H$89</definedName>
    <definedName name="_xlnm.Print_Area" localSheetId="2">'Stratigrafia pendenti'!$A$1:$O$37</definedName>
    <definedName name="_xlnm.Print_Area" localSheetId="1">'Variazione pendenti'!$A$1:$G$27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86" i="6" l="1"/>
  <c r="E86" i="6"/>
  <c r="C86" i="6"/>
  <c r="G77" i="6"/>
  <c r="E77" i="6"/>
  <c r="C77" i="6"/>
  <c r="G68" i="6"/>
  <c r="E68" i="6"/>
  <c r="C68" i="6"/>
  <c r="G59" i="6"/>
  <c r="E59" i="6"/>
  <c r="C59" i="6"/>
  <c r="G50" i="6"/>
  <c r="E50" i="6"/>
  <c r="C50" i="6"/>
  <c r="F23" i="7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<sst xmlns="http://schemas.openxmlformats.org/spreadsheetml/2006/main" count="218" uniqueCount="45">
  <si>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</si>
  <si>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</si>
  <si>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</si>
  <si>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</si>
  <si>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</si>
  <si>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</si>
  <si>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</si>
  <si>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</si>
  <si>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</si>
  <si>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</si>
  <si>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</si>
  <si>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</si>
  <si>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</si>
  <si>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</si>
  <si>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</si>
  <si>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</si>
  <si>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</si>
  <si>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</si>
  <si>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L'Aquila</t>
  </si>
  <si>
    <t>Corte d'Appello di L'Aquila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</si>
  <si>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</si>
  <si>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</si>
  <si>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</si>
  <si>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</si>
  <si>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</si>
  <si>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</si>
  <si>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</si>
  <si>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</si>
  <si>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</si>
  <si>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</si>
  <si>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</si>
  <si>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</si>
  <si>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</si>
  <si>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</si>
  <si>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</si>
  <si>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</si>
  <si>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</si>
  <si>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</si>
  <si>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LAVORO</t>
  </si>
  <si>
    <t>PREVIDENZA E ASSISTENZA</t>
  </si>
  <si>
    <t>AFFARI DI VOLONTARIA GIURISDIZIONE</t>
  </si>
  <si>
    <t>Ultimo aggiornamento del sistema di rilevazione avvenuto il 6 aprile 2017</t>
  </si>
  <si>
    <t>0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</si>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</sst>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tabSelected="1" topLeftCell="A76" zoomScaleNormal="100" workbookViewId="0">
      <selection activeCell="G82" sqref="G8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44</v>
      </c>
      <c r="B3" s="36"/>
    </row>
    <row r="4" spans="1:15" x14ac:dyDescent="0.2">
      <c r="A4" s="35" t="s">
        <v>31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29</v>
      </c>
      <c r="F6" s="7" t="s">
        <v>30</v>
      </c>
      <c r="G6" s="7" t="s">
        <v>32</v>
      </c>
      <c r="H6" s="7" t="s">
        <v>33</v>
      </c>
    </row>
    <row r="7" spans="1:15" ht="12.75" customHeight="1" x14ac:dyDescent="0.2">
      <c r="A7" s="51" t="s">
        <v>19</v>
      </c>
      <c r="B7" s="3" t="s">
        <v>37</v>
      </c>
      <c r="C7" s="4">
        <v>1733</v>
      </c>
      <c r="D7" s="4">
        <v>1627</v>
      </c>
      <c r="E7" s="4">
        <v>2266</v>
      </c>
      <c r="F7" s="4">
        <v>1615</v>
      </c>
      <c r="G7" s="4">
        <v>594</v>
      </c>
      <c r="H7" s="4">
        <v>606</v>
      </c>
    </row>
    <row r="8" spans="1:15" ht="12.75" customHeight="1" x14ac:dyDescent="0.2">
      <c r="A8" s="51"/>
      <c r="B8" s="3" t="s">
        <v>38</v>
      </c>
      <c r="C8" s="4">
        <v>665</v>
      </c>
      <c r="D8" s="4">
        <v>1107</v>
      </c>
      <c r="E8" s="4">
        <v>706</v>
      </c>
      <c r="F8" s="4">
        <v>873</v>
      </c>
      <c r="G8" s="4">
        <v>148</v>
      </c>
      <c r="H8" s="4">
        <v>158</v>
      </c>
    </row>
    <row r="9" spans="1:15" ht="12.75" customHeight="1" x14ac:dyDescent="0.2">
      <c r="A9" s="51"/>
      <c r="B9" s="3" t="s">
        <v>39</v>
      </c>
      <c r="C9" s="49">
        <v>339</v>
      </c>
      <c r="D9" s="49">
        <v>347</v>
      </c>
      <c r="E9" s="49">
        <v>349</v>
      </c>
      <c r="F9" s="49">
        <v>338</v>
      </c>
      <c r="G9" s="49">
        <v>80</v>
      </c>
      <c r="H9" s="49">
        <v>73</v>
      </c>
    </row>
    <row r="10" spans="1:15" ht="12.75" customHeight="1" thickBot="1" x14ac:dyDescent="0.25">
      <c r="A10" s="51"/>
      <c r="B10" s="10" t="s">
        <v>40</v>
      </c>
      <c r="C10" s="11">
        <v>600</v>
      </c>
      <c r="D10" s="11">
        <v>613</v>
      </c>
      <c r="E10" s="39">
        <v>351</v>
      </c>
      <c r="F10" s="11">
        <v>811</v>
      </c>
      <c r="G10" s="11">
        <v>83</v>
      </c>
      <c r="H10" s="11">
        <v>80</v>
      </c>
      <c r="J10" s="2"/>
      <c r="K10" s="2"/>
      <c r="L10" s="2"/>
      <c r="M10" s="2"/>
      <c r="N10" s="2"/>
      <c r="O10" s="2"/>
    </row>
    <row r="11" spans="1:15" ht="13.5" thickTop="1" x14ac:dyDescent="0.2">
      <c r="A11" s="51"/>
      <c r="B11" s="16" t="s">
        <v>4</v>
      </c>
      <c r="C11" s="17">
        <v>3337</v>
      </c>
      <c r="D11" s="17">
        <v>3694</v>
      </c>
      <c r="E11" s="17">
        <v>3672</v>
      </c>
      <c r="F11" s="17">
        <v>3637</v>
      </c>
      <c r="G11" s="17">
        <v>905</v>
      </c>
      <c r="H11" s="17">
        <v>917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2">
        <f>D11/C11</f>
        <v>1.1069823194486066</v>
      </c>
      <c r="D13" s="53"/>
      <c r="E13" s="52">
        <f>F11/E11</f>
        <v>0.99046840958605664</v>
      </c>
      <c r="F13" s="53"/>
      <c r="G13" s="52">
        <f>H11/G11</f>
        <v>1.0132596685082873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1" t="s">
        <v>20</v>
      </c>
      <c r="B15" s="3" t="s">
        <v>37</v>
      </c>
      <c r="C15" s="4">
        <v>998</v>
      </c>
      <c r="D15" s="4">
        <v>1521</v>
      </c>
      <c r="E15" s="4">
        <v>1140</v>
      </c>
      <c r="F15" s="4">
        <v>1993</v>
      </c>
      <c r="G15" s="4">
        <v>264</v>
      </c>
      <c r="H15" s="4">
        <v>516</v>
      </c>
    </row>
    <row r="16" spans="1:15" x14ac:dyDescent="0.2">
      <c r="A16" s="51" t="s">
        <v>2</v>
      </c>
      <c r="B16" s="3" t="s">
        <v>38</v>
      </c>
      <c r="C16" s="4">
        <v>464</v>
      </c>
      <c r="D16" s="4">
        <v>512</v>
      </c>
      <c r="E16" s="4">
        <v>391</v>
      </c>
      <c r="F16" s="4">
        <v>554</v>
      </c>
      <c r="G16" s="4">
        <v>124</v>
      </c>
      <c r="H16" s="4">
        <v>151</v>
      </c>
    </row>
    <row r="17" spans="1:8" x14ac:dyDescent="0.2">
      <c r="A17" s="51"/>
      <c r="B17" s="3" t="s">
        <v>39</v>
      </c>
      <c r="C17" s="4">
        <v>178</v>
      </c>
      <c r="D17" s="4">
        <v>257</v>
      </c>
      <c r="E17" s="4">
        <v>278</v>
      </c>
      <c r="F17" s="4">
        <v>230</v>
      </c>
      <c r="G17" s="4">
        <v>80</v>
      </c>
      <c r="H17" s="4">
        <v>77</v>
      </c>
    </row>
    <row r="18" spans="1:8" x14ac:dyDescent="0.2">
      <c r="A18" s="51" t="s">
        <v>2</v>
      </c>
      <c r="B18" s="3" t="s">
        <v>40</v>
      </c>
      <c r="C18" s="4">
        <v>509</v>
      </c>
      <c r="D18" s="4">
        <v>505</v>
      </c>
      <c r="E18" s="4">
        <v>629</v>
      </c>
      <c r="F18" s="4">
        <v>618</v>
      </c>
      <c r="G18" s="4">
        <v>160</v>
      </c>
      <c r="H18" s="4">
        <v>164</v>
      </c>
    </row>
    <row r="19" spans="1:8" ht="13.5" thickBot="1" x14ac:dyDescent="0.25">
      <c r="A19" s="51" t="s">
        <v>2</v>
      </c>
      <c r="B19" s="10" t="s">
        <v>17</v>
      </c>
      <c r="C19" s="11">
        <v>933</v>
      </c>
      <c r="D19" s="11">
        <v>911</v>
      </c>
      <c r="E19" s="39">
        <v>961</v>
      </c>
      <c r="F19" s="11">
        <v>981</v>
      </c>
      <c r="G19" s="11">
        <v>199</v>
      </c>
      <c r="H19" s="11">
        <v>210</v>
      </c>
    </row>
    <row r="20" spans="1:8" ht="13.5" thickTop="1" x14ac:dyDescent="0.2">
      <c r="A20" s="51"/>
      <c r="B20" s="16" t="s">
        <v>4</v>
      </c>
      <c r="C20" s="17">
        <v>3082</v>
      </c>
      <c r="D20" s="17">
        <v>3706</v>
      </c>
      <c r="E20" s="17">
        <v>3399</v>
      </c>
      <c r="F20" s="17">
        <v>4376</v>
      </c>
      <c r="G20" s="17">
        <v>827</v>
      </c>
      <c r="H20" s="17">
        <v>1118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2">
        <f>D20/C20</f>
        <v>1.2024659312134978</v>
      </c>
      <c r="D22" s="53"/>
      <c r="E22" s="52">
        <f>F20/E20</f>
        <v>1.2874374816122389</v>
      </c>
      <c r="F22" s="53"/>
      <c r="G22" s="52">
        <f>H20/G20</f>
        <v>1.3518742442563483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1" t="s">
        <v>21</v>
      </c>
      <c r="B24" s="3" t="s">
        <v>37</v>
      </c>
      <c r="C24" s="4">
        <v>1492</v>
      </c>
      <c r="D24" s="4">
        <v>1769</v>
      </c>
      <c r="E24" s="4">
        <v>1557</v>
      </c>
      <c r="F24" s="4">
        <v>1868</v>
      </c>
      <c r="G24" s="4">
        <v>332</v>
      </c>
      <c r="H24" s="4">
        <v>455</v>
      </c>
    </row>
    <row r="25" spans="1:8" x14ac:dyDescent="0.2">
      <c r="A25" s="51" t="s">
        <v>3</v>
      </c>
      <c r="B25" s="3" t="s">
        <v>38</v>
      </c>
      <c r="C25" s="4">
        <v>1248</v>
      </c>
      <c r="D25" s="4">
        <v>1295</v>
      </c>
      <c r="E25" s="4">
        <v>1192</v>
      </c>
      <c r="F25" s="4">
        <v>1193</v>
      </c>
      <c r="G25" s="4">
        <v>237</v>
      </c>
      <c r="H25" s="4">
        <v>263</v>
      </c>
    </row>
    <row r="26" spans="1:8" x14ac:dyDescent="0.2">
      <c r="A26" s="51"/>
      <c r="B26" s="3" t="s">
        <v>39</v>
      </c>
      <c r="C26" s="4">
        <v>195</v>
      </c>
      <c r="D26" s="4">
        <v>221</v>
      </c>
      <c r="E26" s="4">
        <v>158</v>
      </c>
      <c r="F26" s="4">
        <v>194</v>
      </c>
      <c r="G26" s="4">
        <v>57</v>
      </c>
      <c r="H26" s="4">
        <v>31</v>
      </c>
    </row>
    <row r="27" spans="1:8" x14ac:dyDescent="0.2">
      <c r="A27" s="51" t="s">
        <v>3</v>
      </c>
      <c r="B27" s="3" t="s">
        <v>40</v>
      </c>
      <c r="C27" s="5">
        <v>1125</v>
      </c>
      <c r="D27" s="4">
        <v>1096</v>
      </c>
      <c r="E27" s="4">
        <v>1210</v>
      </c>
      <c r="F27" s="4">
        <v>1151</v>
      </c>
      <c r="G27" s="5">
        <v>191</v>
      </c>
      <c r="H27" s="4">
        <v>211</v>
      </c>
    </row>
    <row r="28" spans="1:8" ht="13.5" thickBot="1" x14ac:dyDescent="0.25">
      <c r="A28" s="51" t="s">
        <v>3</v>
      </c>
      <c r="B28" s="10" t="s">
        <v>17</v>
      </c>
      <c r="C28" s="11">
        <v>1421</v>
      </c>
      <c r="D28" s="11">
        <v>1418</v>
      </c>
      <c r="E28" s="39">
        <v>1414</v>
      </c>
      <c r="F28" s="11">
        <v>1400</v>
      </c>
      <c r="G28" s="11">
        <v>385</v>
      </c>
      <c r="H28" s="11">
        <v>401</v>
      </c>
    </row>
    <row r="29" spans="1:8" ht="13.5" thickTop="1" x14ac:dyDescent="0.2">
      <c r="A29" s="51"/>
      <c r="B29" s="16" t="s">
        <v>4</v>
      </c>
      <c r="C29" s="17">
        <v>5481</v>
      </c>
      <c r="D29" s="17">
        <v>5799</v>
      </c>
      <c r="E29" s="17">
        <v>5531</v>
      </c>
      <c r="F29" s="17">
        <v>5806</v>
      </c>
      <c r="G29" s="17">
        <v>1202</v>
      </c>
      <c r="H29" s="17">
        <v>1361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2">
        <f>D29/C29</f>
        <v>1.0580186097427478</v>
      </c>
      <c r="D31" s="53"/>
      <c r="E31" s="52">
        <f>F29/E29</f>
        <v>1.0497197613451454</v>
      </c>
      <c r="F31" s="53"/>
      <c r="G31" s="52">
        <f>H29/G29</f>
        <v>1.1322795341098171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1" t="s">
        <v>22</v>
      </c>
      <c r="B33" s="3" t="s">
        <v>37</v>
      </c>
      <c r="C33" s="4">
        <v>726</v>
      </c>
      <c r="D33" s="4">
        <v>900</v>
      </c>
      <c r="E33" s="4">
        <v>814</v>
      </c>
      <c r="F33" s="4">
        <v>843</v>
      </c>
      <c r="G33" s="4">
        <v>198</v>
      </c>
      <c r="H33" s="4">
        <v>191</v>
      </c>
    </row>
    <row r="34" spans="1:8" x14ac:dyDescent="0.2">
      <c r="A34" s="51"/>
      <c r="B34" s="3" t="s">
        <v>38</v>
      </c>
      <c r="C34" s="4">
        <v>413</v>
      </c>
      <c r="D34" s="4">
        <v>470</v>
      </c>
      <c r="E34" s="4">
        <v>397</v>
      </c>
      <c r="F34" s="4">
        <v>482</v>
      </c>
      <c r="G34" s="4">
        <v>82</v>
      </c>
      <c r="H34" s="4">
        <v>88</v>
      </c>
    </row>
    <row r="35" spans="1:8" x14ac:dyDescent="0.2">
      <c r="A35" s="51"/>
      <c r="B35" s="3" t="s">
        <v>39</v>
      </c>
      <c r="C35" s="4">
        <v>121</v>
      </c>
      <c r="D35" s="4">
        <v>114</v>
      </c>
      <c r="E35" s="4">
        <v>83</v>
      </c>
      <c r="F35" s="4">
        <v>92</v>
      </c>
      <c r="G35" s="4">
        <v>31</v>
      </c>
      <c r="H35" s="4">
        <v>15</v>
      </c>
    </row>
    <row r="36" spans="1:8" x14ac:dyDescent="0.2">
      <c r="A36" s="51"/>
      <c r="B36" s="3" t="s">
        <v>40</v>
      </c>
      <c r="C36" s="5">
        <v>298</v>
      </c>
      <c r="D36" s="4">
        <v>302</v>
      </c>
      <c r="E36" s="4">
        <v>398</v>
      </c>
      <c r="F36" s="4">
        <v>374</v>
      </c>
      <c r="G36" s="4">
        <v>90</v>
      </c>
      <c r="H36" s="4">
        <v>80</v>
      </c>
    </row>
    <row r="37" spans="1:8" ht="13.5" thickBot="1" x14ac:dyDescent="0.25">
      <c r="A37" s="51"/>
      <c r="B37" s="10" t="s">
        <v>17</v>
      </c>
      <c r="C37" s="11">
        <v>565</v>
      </c>
      <c r="D37" s="11">
        <v>578</v>
      </c>
      <c r="E37" s="39">
        <v>665</v>
      </c>
      <c r="F37" s="11">
        <v>652</v>
      </c>
      <c r="G37" s="11">
        <v>164</v>
      </c>
      <c r="H37" s="11">
        <v>152</v>
      </c>
    </row>
    <row r="38" spans="1:8" ht="13.5" thickTop="1" x14ac:dyDescent="0.2">
      <c r="A38" s="51"/>
      <c r="B38" s="16" t="s">
        <v>4</v>
      </c>
      <c r="C38" s="17">
        <v>2123</v>
      </c>
      <c r="D38" s="17">
        <v>2364</v>
      </c>
      <c r="E38" s="17">
        <v>2357</v>
      </c>
      <c r="F38" s="17">
        <v>2443</v>
      </c>
      <c r="G38" s="17">
        <v>565</v>
      </c>
      <c r="H38" s="17">
        <v>526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2">
        <f>D38/C38</f>
        <v>1.1135186057465851</v>
      </c>
      <c r="D40" s="53"/>
      <c r="E40" s="52">
        <f>F38/E38</f>
        <v>1.0364870598218074</v>
      </c>
      <c r="F40" s="53"/>
      <c r="G40" s="52">
        <f>H38/G38</f>
        <v>0.93097345132743359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1" t="s">
        <v>23</v>
      </c>
      <c r="B43" s="3" t="s">
        <v>37</v>
      </c>
      <c r="C43" s="4">
        <v>1329</v>
      </c>
      <c r="D43" s="4">
        <v>1375</v>
      </c>
      <c r="E43" s="4">
        <v>2766</v>
      </c>
      <c r="F43" s="4">
        <v>2174</v>
      </c>
      <c r="G43" s="4">
        <v>604</v>
      </c>
      <c r="H43" s="4">
        <v>461</v>
      </c>
    </row>
    <row r="44" spans="1:8" x14ac:dyDescent="0.2">
      <c r="A44" s="51" t="s">
        <v>2</v>
      </c>
      <c r="B44" s="3" t="s">
        <v>38</v>
      </c>
      <c r="C44" s="4">
        <v>919</v>
      </c>
      <c r="D44" s="4">
        <v>924</v>
      </c>
      <c r="E44" s="4">
        <v>742</v>
      </c>
      <c r="F44" s="4">
        <v>792</v>
      </c>
      <c r="G44" s="4">
        <v>181</v>
      </c>
      <c r="H44" s="4">
        <v>164</v>
      </c>
    </row>
    <row r="45" spans="1:8" x14ac:dyDescent="0.2">
      <c r="A45" s="51"/>
      <c r="B45" s="3" t="s">
        <v>39</v>
      </c>
      <c r="C45" s="4">
        <v>182</v>
      </c>
      <c r="D45" s="4">
        <v>158</v>
      </c>
      <c r="E45" s="4">
        <v>172</v>
      </c>
      <c r="F45" s="4">
        <v>150</v>
      </c>
      <c r="G45" s="4">
        <v>61</v>
      </c>
      <c r="H45" s="4">
        <v>43</v>
      </c>
    </row>
    <row r="46" spans="1:8" x14ac:dyDescent="0.2">
      <c r="A46" s="51" t="s">
        <v>2</v>
      </c>
      <c r="B46" s="3" t="s">
        <v>40</v>
      </c>
      <c r="C46" s="4">
        <v>1605</v>
      </c>
      <c r="D46" s="4">
        <v>1601</v>
      </c>
      <c r="E46" s="4">
        <v>2061</v>
      </c>
      <c r="F46" s="4">
        <v>2072</v>
      </c>
      <c r="G46" s="4">
        <v>259</v>
      </c>
      <c r="H46" s="4">
        <v>250</v>
      </c>
    </row>
    <row r="47" spans="1:8" ht="13.5" thickBot="1" x14ac:dyDescent="0.25">
      <c r="A47" s="51" t="s">
        <v>2</v>
      </c>
      <c r="B47" s="10" t="s">
        <v>17</v>
      </c>
      <c r="C47" s="11">
        <v>966</v>
      </c>
      <c r="D47" s="11">
        <v>956</v>
      </c>
      <c r="E47" s="39">
        <v>976</v>
      </c>
      <c r="F47" s="11">
        <v>973</v>
      </c>
      <c r="G47" s="11">
        <v>286</v>
      </c>
      <c r="H47" s="11">
        <v>279</v>
      </c>
    </row>
    <row r="48" spans="1:8" ht="13.5" thickTop="1" x14ac:dyDescent="0.2">
      <c r="A48" s="51"/>
      <c r="B48" s="16" t="s">
        <v>4</v>
      </c>
      <c r="C48" s="17">
        <v>5001</v>
      </c>
      <c r="D48" s="17">
        <v>5014</v>
      </c>
      <c r="E48" s="17">
        <v>6717</v>
      </c>
      <c r="F48" s="17">
        <v>6161</v>
      </c>
      <c r="G48" s="17">
        <v>1391</v>
      </c>
      <c r="H48" s="17">
        <v>1197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52">
        <f>D48/C48</f>
        <v>1.0025994801039793</v>
      </c>
      <c r="D50" s="53"/>
      <c r="E50" s="52">
        <f>F48/E48</f>
        <v>0.91722495161530448</v>
      </c>
      <c r="F50" s="53"/>
      <c r="G50" s="52">
        <f>H48/G48</f>
        <v>0.86053199137311287</v>
      </c>
      <c r="H50" s="53"/>
    </row>
    <row r="51" spans="1:8" x14ac:dyDescent="0.2">
      <c r="C51" s="2"/>
      <c r="D51" s="2"/>
    </row>
    <row r="52" spans="1:8" x14ac:dyDescent="0.2">
      <c r="A52" s="51" t="s">
        <v>24</v>
      </c>
      <c r="B52" s="3" t="s">
        <v>37</v>
      </c>
      <c r="C52" s="4">
        <v>3184</v>
      </c>
      <c r="D52" s="4">
        <v>3930</v>
      </c>
      <c r="E52" s="4">
        <v>3019</v>
      </c>
      <c r="F52" s="4">
        <v>3697</v>
      </c>
      <c r="G52" s="4">
        <v>718</v>
      </c>
      <c r="H52" s="4">
        <v>789</v>
      </c>
    </row>
    <row r="53" spans="1:8" x14ac:dyDescent="0.2">
      <c r="A53" s="51" t="s">
        <v>2</v>
      </c>
      <c r="B53" s="3" t="s">
        <v>38</v>
      </c>
      <c r="C53" s="4">
        <v>1932</v>
      </c>
      <c r="D53" s="4">
        <v>2100</v>
      </c>
      <c r="E53" s="4">
        <v>1592</v>
      </c>
      <c r="F53" s="4">
        <v>1859</v>
      </c>
      <c r="G53" s="4">
        <v>455</v>
      </c>
      <c r="H53" s="4">
        <v>460</v>
      </c>
    </row>
    <row r="54" spans="1:8" x14ac:dyDescent="0.2">
      <c r="A54" s="51"/>
      <c r="B54" s="3" t="s">
        <v>39</v>
      </c>
      <c r="C54" s="4">
        <v>502</v>
      </c>
      <c r="D54" s="4">
        <v>537</v>
      </c>
      <c r="E54" s="4">
        <v>436</v>
      </c>
      <c r="F54" s="4">
        <v>580</v>
      </c>
      <c r="G54" s="4">
        <v>145</v>
      </c>
      <c r="H54" s="4">
        <v>123</v>
      </c>
    </row>
    <row r="55" spans="1:8" x14ac:dyDescent="0.2">
      <c r="A55" s="51" t="s">
        <v>2</v>
      </c>
      <c r="B55" s="3" t="s">
        <v>40</v>
      </c>
      <c r="C55" s="4">
        <v>1284</v>
      </c>
      <c r="D55" s="4">
        <v>1293</v>
      </c>
      <c r="E55" s="4">
        <v>1516</v>
      </c>
      <c r="F55" s="4">
        <v>1483</v>
      </c>
      <c r="G55" s="4">
        <v>430</v>
      </c>
      <c r="H55" s="4">
        <v>426</v>
      </c>
    </row>
    <row r="56" spans="1:8" ht="13.5" thickBot="1" x14ac:dyDescent="0.25">
      <c r="A56" s="51" t="s">
        <v>2</v>
      </c>
      <c r="B56" s="10" t="s">
        <v>17</v>
      </c>
      <c r="C56" s="11">
        <v>3232</v>
      </c>
      <c r="D56" s="11">
        <v>3261</v>
      </c>
      <c r="E56" s="39">
        <v>2985</v>
      </c>
      <c r="F56" s="11">
        <v>2974</v>
      </c>
      <c r="G56" s="11">
        <v>708</v>
      </c>
      <c r="H56" s="11">
        <v>742</v>
      </c>
    </row>
    <row r="57" spans="1:8" ht="13.5" thickTop="1" x14ac:dyDescent="0.2">
      <c r="A57" s="51"/>
      <c r="B57" s="16" t="s">
        <v>4</v>
      </c>
      <c r="C57" s="17">
        <v>10134</v>
      </c>
      <c r="D57" s="17">
        <v>11121</v>
      </c>
      <c r="E57" s="17">
        <v>9548</v>
      </c>
      <c r="F57" s="17">
        <v>10593</v>
      </c>
      <c r="G57" s="17">
        <v>2456</v>
      </c>
      <c r="H57" s="17">
        <v>2540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52">
        <f>D57/C57</f>
        <v>1.0973949082297216</v>
      </c>
      <c r="D59" s="53"/>
      <c r="E59" s="52">
        <f>F57/E57</f>
        <v>1.1094470046082949</v>
      </c>
      <c r="F59" s="53"/>
      <c r="G59" s="52">
        <f>H57/G57</f>
        <v>1.0342019543973942</v>
      </c>
      <c r="H59" s="53"/>
    </row>
    <row r="60" spans="1:8" x14ac:dyDescent="0.2">
      <c r="C60" s="2"/>
      <c r="D60" s="2"/>
    </row>
    <row r="61" spans="1:8" x14ac:dyDescent="0.2">
      <c r="A61" s="51" t="s">
        <v>25</v>
      </c>
      <c r="B61" s="3" t="s">
        <v>37</v>
      </c>
      <c r="C61" s="4">
        <v>636</v>
      </c>
      <c r="D61" s="4">
        <v>638</v>
      </c>
      <c r="E61" s="4">
        <v>658</v>
      </c>
      <c r="F61" s="4">
        <v>798</v>
      </c>
      <c r="G61" s="4">
        <v>143</v>
      </c>
      <c r="H61" s="4">
        <v>164</v>
      </c>
    </row>
    <row r="62" spans="1:8" x14ac:dyDescent="0.2">
      <c r="A62" s="51" t="s">
        <v>2</v>
      </c>
      <c r="B62" s="3" t="s">
        <v>38</v>
      </c>
      <c r="C62" s="4">
        <v>327</v>
      </c>
      <c r="D62" s="4">
        <v>257</v>
      </c>
      <c r="E62" s="4">
        <v>284</v>
      </c>
      <c r="F62" s="4">
        <v>389</v>
      </c>
      <c r="G62" s="4">
        <v>61</v>
      </c>
      <c r="H62" s="4">
        <v>62</v>
      </c>
    </row>
    <row r="63" spans="1:8" x14ac:dyDescent="0.2">
      <c r="A63" s="51"/>
      <c r="B63" s="3" t="s">
        <v>39</v>
      </c>
      <c r="C63" s="4">
        <v>108</v>
      </c>
      <c r="D63" s="4">
        <v>103</v>
      </c>
      <c r="E63" s="4">
        <v>130</v>
      </c>
      <c r="F63" s="4">
        <v>158</v>
      </c>
      <c r="G63" s="4">
        <v>28</v>
      </c>
      <c r="H63" s="4">
        <v>30</v>
      </c>
    </row>
    <row r="64" spans="1:8" x14ac:dyDescent="0.2">
      <c r="A64" s="51" t="s">
        <v>2</v>
      </c>
      <c r="B64" s="3" t="s">
        <v>40</v>
      </c>
      <c r="C64" s="4">
        <v>382</v>
      </c>
      <c r="D64" s="4">
        <v>356</v>
      </c>
      <c r="E64" s="4">
        <v>400</v>
      </c>
      <c r="F64" s="4">
        <v>430</v>
      </c>
      <c r="G64" s="4">
        <v>90</v>
      </c>
      <c r="H64" s="4">
        <v>87</v>
      </c>
    </row>
    <row r="65" spans="1:8" ht="13.5" thickBot="1" x14ac:dyDescent="0.25">
      <c r="A65" s="51" t="s">
        <v>2</v>
      </c>
      <c r="B65" s="10" t="s">
        <v>17</v>
      </c>
      <c r="C65" s="11">
        <v>457</v>
      </c>
      <c r="D65" s="11">
        <v>446</v>
      </c>
      <c r="E65" s="39">
        <v>497</v>
      </c>
      <c r="F65" s="11">
        <v>517</v>
      </c>
      <c r="G65" s="11">
        <v>75</v>
      </c>
      <c r="H65" s="11">
        <v>78</v>
      </c>
    </row>
    <row r="66" spans="1:8" ht="13.5" thickTop="1" x14ac:dyDescent="0.2">
      <c r="A66" s="51"/>
      <c r="B66" s="16" t="s">
        <v>4</v>
      </c>
      <c r="C66" s="17">
        <v>1910</v>
      </c>
      <c r="D66" s="17">
        <v>1800</v>
      </c>
      <c r="E66" s="17">
        <v>1969</v>
      </c>
      <c r="F66" s="17">
        <v>2292</v>
      </c>
      <c r="G66" s="17">
        <v>397</v>
      </c>
      <c r="H66" s="17">
        <v>421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12</v>
      </c>
      <c r="C68" s="52">
        <f>D66/C66</f>
        <v>0.94240837696335078</v>
      </c>
      <c r="D68" s="53"/>
      <c r="E68" s="52">
        <f>F66/E66</f>
        <v>1.1640426612493651</v>
      </c>
      <c r="F68" s="53"/>
      <c r="G68" s="52">
        <f>H66/G66</f>
        <v>1.0604534005037782</v>
      </c>
      <c r="H68" s="53"/>
    </row>
    <row r="69" spans="1:8" x14ac:dyDescent="0.2">
      <c r="C69" s="2"/>
      <c r="D69" s="2"/>
    </row>
    <row r="70" spans="1:8" x14ac:dyDescent="0.2">
      <c r="A70" s="51" t="s">
        <v>26</v>
      </c>
      <c r="B70" s="3" t="s">
        <v>37</v>
      </c>
      <c r="C70" s="4">
        <v>2532</v>
      </c>
      <c r="D70" s="4">
        <v>3023</v>
      </c>
      <c r="E70" s="4">
        <v>2633</v>
      </c>
      <c r="F70" s="4">
        <v>2633</v>
      </c>
      <c r="G70" s="4">
        <v>584</v>
      </c>
      <c r="H70" s="4">
        <v>540</v>
      </c>
    </row>
    <row r="71" spans="1:8" x14ac:dyDescent="0.2">
      <c r="A71" s="51" t="s">
        <v>2</v>
      </c>
      <c r="B71" s="3" t="s">
        <v>38</v>
      </c>
      <c r="C71" s="4">
        <v>2010</v>
      </c>
      <c r="D71" s="4">
        <v>2598</v>
      </c>
      <c r="E71" s="4">
        <v>1389</v>
      </c>
      <c r="F71" s="4">
        <v>1733</v>
      </c>
      <c r="G71" s="4">
        <v>426</v>
      </c>
      <c r="H71" s="4">
        <v>410</v>
      </c>
    </row>
    <row r="72" spans="1:8" x14ac:dyDescent="0.2">
      <c r="A72" s="51"/>
      <c r="B72" s="3" t="s">
        <v>39</v>
      </c>
      <c r="C72" s="4">
        <v>279</v>
      </c>
      <c r="D72" s="4">
        <v>330</v>
      </c>
      <c r="E72" s="4">
        <v>313</v>
      </c>
      <c r="F72" s="4">
        <v>224</v>
      </c>
      <c r="G72" s="4">
        <v>84</v>
      </c>
      <c r="H72" s="4">
        <v>77</v>
      </c>
    </row>
    <row r="73" spans="1:8" x14ac:dyDescent="0.2">
      <c r="A73" s="51" t="s">
        <v>2</v>
      </c>
      <c r="B73" s="3" t="s">
        <v>40</v>
      </c>
      <c r="C73" s="4">
        <v>935</v>
      </c>
      <c r="D73" s="4">
        <v>905</v>
      </c>
      <c r="E73" s="4">
        <v>1219</v>
      </c>
      <c r="F73" s="4">
        <v>1145</v>
      </c>
      <c r="G73" s="4">
        <v>336</v>
      </c>
      <c r="H73" s="4">
        <v>313</v>
      </c>
    </row>
    <row r="74" spans="1:8" ht="13.5" thickBot="1" x14ac:dyDescent="0.25">
      <c r="A74" s="51" t="s">
        <v>2</v>
      </c>
      <c r="B74" s="10" t="s">
        <v>17</v>
      </c>
      <c r="C74" s="11">
        <v>2316</v>
      </c>
      <c r="D74" s="11">
        <v>2355</v>
      </c>
      <c r="E74" s="39">
        <v>2326</v>
      </c>
      <c r="F74" s="11">
        <v>2318</v>
      </c>
      <c r="G74" s="11">
        <v>585</v>
      </c>
      <c r="H74" s="11">
        <v>537</v>
      </c>
    </row>
    <row r="75" spans="1:8" ht="13.5" thickTop="1" x14ac:dyDescent="0.2">
      <c r="A75" s="51"/>
      <c r="B75" s="16" t="s">
        <v>4</v>
      </c>
      <c r="C75" s="17">
        <v>8072</v>
      </c>
      <c r="D75" s="17">
        <v>9211</v>
      </c>
      <c r="E75" s="17">
        <v>7880</v>
      </c>
      <c r="F75" s="17">
        <v>8053</v>
      </c>
      <c r="G75" s="17">
        <v>2015</v>
      </c>
      <c r="H75" s="17">
        <v>1877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12</v>
      </c>
      <c r="C77" s="52">
        <f>D75/C75</f>
        <v>1.1411050545094152</v>
      </c>
      <c r="D77" s="53"/>
      <c r="E77" s="52">
        <f>F75/E75</f>
        <v>1.0219543147208121</v>
      </c>
      <c r="F77" s="53"/>
      <c r="G77" s="52">
        <f>H75/G75</f>
        <v>0.93151364764267985</v>
      </c>
      <c r="H77" s="53"/>
    </row>
    <row r="78" spans="1:8" x14ac:dyDescent="0.2">
      <c r="C78" s="2"/>
      <c r="D78" s="2"/>
    </row>
    <row r="79" spans="1:8" x14ac:dyDescent="0.2">
      <c r="A79" s="51" t="s">
        <v>27</v>
      </c>
      <c r="B79" s="3" t="s">
        <v>37</v>
      </c>
      <c r="C79" s="4">
        <v>636</v>
      </c>
      <c r="D79" s="4">
        <v>769</v>
      </c>
      <c r="E79" s="4">
        <v>726</v>
      </c>
      <c r="F79" s="4">
        <v>741</v>
      </c>
      <c r="G79" s="4">
        <v>169</v>
      </c>
      <c r="H79" s="4">
        <v>208</v>
      </c>
    </row>
    <row r="80" spans="1:8" x14ac:dyDescent="0.2">
      <c r="A80" s="51" t="s">
        <v>2</v>
      </c>
      <c r="B80" s="3" t="s">
        <v>38</v>
      </c>
      <c r="C80" s="4">
        <v>433</v>
      </c>
      <c r="D80" s="4">
        <v>539</v>
      </c>
      <c r="E80" s="4">
        <v>428</v>
      </c>
      <c r="F80" s="4">
        <v>527</v>
      </c>
      <c r="G80" s="4">
        <v>94</v>
      </c>
      <c r="H80" s="4">
        <v>108</v>
      </c>
    </row>
    <row r="81" spans="1:8" x14ac:dyDescent="0.2">
      <c r="A81" s="51"/>
      <c r="B81" s="3" t="s">
        <v>39</v>
      </c>
      <c r="C81" s="4">
        <v>82</v>
      </c>
      <c r="D81" s="4">
        <v>51</v>
      </c>
      <c r="E81" s="4">
        <v>148</v>
      </c>
      <c r="F81" s="4">
        <v>117</v>
      </c>
      <c r="G81" s="4">
        <v>36</v>
      </c>
      <c r="H81" s="4">
        <v>20</v>
      </c>
    </row>
    <row r="82" spans="1:8" x14ac:dyDescent="0.2">
      <c r="A82" s="51" t="s">
        <v>2</v>
      </c>
      <c r="B82" s="3" t="s">
        <v>40</v>
      </c>
      <c r="C82" s="4">
        <v>333</v>
      </c>
      <c r="D82" s="4">
        <v>341</v>
      </c>
      <c r="E82" s="4">
        <v>342</v>
      </c>
      <c r="F82" s="4">
        <v>353</v>
      </c>
      <c r="G82" s="4">
        <v>75</v>
      </c>
      <c r="H82" s="4">
        <v>82</v>
      </c>
    </row>
    <row r="83" spans="1:8" ht="13.5" thickBot="1" x14ac:dyDescent="0.25">
      <c r="A83" s="51" t="s">
        <v>2</v>
      </c>
      <c r="B83" s="10" t="s">
        <v>17</v>
      </c>
      <c r="C83" s="11">
        <v>556</v>
      </c>
      <c r="D83" s="11">
        <v>575</v>
      </c>
      <c r="E83" s="39">
        <v>600</v>
      </c>
      <c r="F83" s="11">
        <v>560</v>
      </c>
      <c r="G83" s="11">
        <v>147</v>
      </c>
      <c r="H83" s="11">
        <v>154</v>
      </c>
    </row>
    <row r="84" spans="1:8" ht="13.5" thickTop="1" x14ac:dyDescent="0.2">
      <c r="A84" s="51"/>
      <c r="B84" s="16" t="s">
        <v>4</v>
      </c>
      <c r="C84" s="17">
        <v>2040</v>
      </c>
      <c r="D84" s="17">
        <v>2275</v>
      </c>
      <c r="E84" s="17">
        <v>2244</v>
      </c>
      <c r="F84" s="17">
        <v>2298</v>
      </c>
      <c r="G84" s="17">
        <v>521</v>
      </c>
      <c r="H84" s="17">
        <v>572</v>
      </c>
    </row>
    <row r="85" spans="1:8" x14ac:dyDescent="0.2">
      <c r="A85" s="27"/>
      <c r="B85" s="14"/>
      <c r="C85" s="15"/>
      <c r="D85" s="15"/>
      <c r="E85" s="15"/>
      <c r="F85" s="15"/>
      <c r="G85" s="15"/>
      <c r="H85" s="15"/>
    </row>
    <row r="86" spans="1:8" x14ac:dyDescent="0.2">
      <c r="A86" s="27"/>
      <c r="B86" s="18" t="s">
        <v>12</v>
      </c>
      <c r="C86" s="52">
        <f>D84/C84</f>
        <v>1.1151960784313726</v>
      </c>
      <c r="D86" s="53"/>
      <c r="E86" s="52">
        <f>F84/E84</f>
        <v>1.0240641711229947</v>
      </c>
      <c r="F86" s="53"/>
      <c r="G86" s="52">
        <f>H84/G84</f>
        <v>1.0978886756238004</v>
      </c>
      <c r="H86" s="53"/>
    </row>
    <row r="88" spans="1:8" x14ac:dyDescent="0.2">
      <c r="A88" s="47" t="s">
        <v>41</v>
      </c>
    </row>
    <row r="89" spans="1:8" x14ac:dyDescent="0.2">
      <c r="A89" s="12" t="s">
        <v>5</v>
      </c>
    </row>
  </sheetData>
  <mergeCells count="36">
    <mergeCell ref="C86:D86"/>
    <mergeCell ref="E86:F86"/>
    <mergeCell ref="G86:H86"/>
    <mergeCell ref="A70:A75"/>
    <mergeCell ref="C77:D77"/>
    <mergeCell ref="E77:F77"/>
    <mergeCell ref="G77:H77"/>
    <mergeCell ref="A79:A84"/>
    <mergeCell ref="C59:D59"/>
    <mergeCell ref="E59:F59"/>
    <mergeCell ref="G59:H59"/>
    <mergeCell ref="A61:A66"/>
    <mergeCell ref="C68:D68"/>
    <mergeCell ref="E68:F68"/>
    <mergeCell ref="G68:H68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71" priority="119" operator="greaterThan">
      <formula>1</formula>
    </cfRule>
    <cfRule type="cellIs" dxfId="70" priority="120" operator="lessThan">
      <formula>1</formula>
    </cfRule>
  </conditionalFormatting>
  <conditionalFormatting sqref="G13:H13">
    <cfRule type="cellIs" dxfId="69" priority="117" operator="greaterThan">
      <formula>1</formula>
    </cfRule>
    <cfRule type="cellIs" dxfId="68" priority="118" operator="lessThan">
      <formula>1</formula>
    </cfRule>
  </conditionalFormatting>
  <conditionalFormatting sqref="C22:D22">
    <cfRule type="cellIs" dxfId="67" priority="115" operator="greaterThan">
      <formula>1</formula>
    </cfRule>
    <cfRule type="cellIs" dxfId="66" priority="116" operator="lessThan">
      <formula>1</formula>
    </cfRule>
  </conditionalFormatting>
  <conditionalFormatting sqref="E22:F22">
    <cfRule type="cellIs" dxfId="65" priority="113" operator="greaterThan">
      <formula>1</formula>
    </cfRule>
    <cfRule type="cellIs" dxfId="64" priority="114" operator="lessThan">
      <formula>1</formula>
    </cfRule>
  </conditionalFormatting>
  <conditionalFormatting sqref="G22:H22">
    <cfRule type="cellIs" dxfId="63" priority="111" operator="greaterThan">
      <formula>1</formula>
    </cfRule>
    <cfRule type="cellIs" dxfId="62" priority="112" operator="lessThan">
      <formula>1</formula>
    </cfRule>
  </conditionalFormatting>
  <conditionalFormatting sqref="C31:D31">
    <cfRule type="cellIs" dxfId="61" priority="109" operator="greaterThan">
      <formula>1</formula>
    </cfRule>
    <cfRule type="cellIs" dxfId="60" priority="110" operator="lessThan">
      <formula>1</formula>
    </cfRule>
  </conditionalFormatting>
  <conditionalFormatting sqref="E31:F31">
    <cfRule type="cellIs" dxfId="59" priority="107" operator="greaterThan">
      <formula>1</formula>
    </cfRule>
    <cfRule type="cellIs" dxfId="58" priority="108" operator="lessThan">
      <formula>1</formula>
    </cfRule>
  </conditionalFormatting>
  <conditionalFormatting sqref="G31:H31">
    <cfRule type="cellIs" dxfId="57" priority="105" operator="greaterThan">
      <formula>1</formula>
    </cfRule>
    <cfRule type="cellIs" dxfId="56" priority="106" operator="lessThan">
      <formula>1</formula>
    </cfRule>
  </conditionalFormatting>
  <conditionalFormatting sqref="C40:D40">
    <cfRule type="cellIs" dxfId="55" priority="103" operator="greaterThan">
      <formula>1</formula>
    </cfRule>
    <cfRule type="cellIs" dxfId="54" priority="104" operator="lessThan">
      <formula>1</formula>
    </cfRule>
  </conditionalFormatting>
  <conditionalFormatting sqref="E40:F40">
    <cfRule type="cellIs" dxfId="53" priority="101" operator="greaterThan">
      <formula>1</formula>
    </cfRule>
    <cfRule type="cellIs" dxfId="52" priority="102" operator="lessThan">
      <formula>1</formula>
    </cfRule>
  </conditionalFormatting>
  <conditionalFormatting sqref="G40:H40">
    <cfRule type="cellIs" dxfId="51" priority="99" operator="greaterThan">
      <formula>1</formula>
    </cfRule>
    <cfRule type="cellIs" dxfId="50" priority="100" operator="lessThan">
      <formula>1</formula>
    </cfRule>
  </conditionalFormatting>
  <conditionalFormatting sqref="C13:D13">
    <cfRule type="cellIs" dxfId="49" priority="79" operator="greaterThan">
      <formula>1</formula>
    </cfRule>
    <cfRule type="cellIs" dxfId="48" priority="80" operator="lessThan">
      <formula>1</formula>
    </cfRule>
  </conditionalFormatting>
  <conditionalFormatting sqref="C50:D50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E50:F50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50:H50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C59:D59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E59:F59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59:H59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C68:D68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68:F68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G68:H68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C77:D77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77:F77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G77:H77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C86:D86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86:F86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86:H86">
    <cfRule type="cellIs" dxfId="19" priority="7" operator="greaterThan">
      <formula>1</formula>
    </cfRule>
    <cfRule type="cellIs" dxfId="18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43</v>
      </c>
      <c r="B3" s="36"/>
    </row>
    <row r="4" spans="1:8" x14ac:dyDescent="0.2">
      <c r="A4" s="35" t="s">
        <v>31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34</v>
      </c>
      <c r="D6" s="31" t="s">
        <v>35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8701</v>
      </c>
      <c r="D7" s="43">
        <v>8375</v>
      </c>
      <c r="E7" s="30"/>
      <c r="F7" s="23">
        <f>(D7-C7)/C7</f>
        <v>-3.7466957820940124E-2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5064</v>
      </c>
      <c r="D9" s="44">
        <v>3197</v>
      </c>
      <c r="E9" s="30"/>
      <c r="F9" s="26">
        <f>(D9-C9)/C9</f>
        <v>-0.36868088467614535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3396</v>
      </c>
      <c r="D11" s="44">
        <v>2535</v>
      </c>
      <c r="E11" s="30"/>
      <c r="F11" s="26">
        <f>(D11-C11)/C11</f>
        <v>-0.25353356890459366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1936</v>
      </c>
      <c r="D13" s="44">
        <v>1606</v>
      </c>
      <c r="E13" s="30"/>
      <c r="F13" s="26">
        <f>(D13-C13)/C13</f>
        <v>-0.17045454545454544</v>
      </c>
      <c r="G13" s="1"/>
    </row>
    <row r="14" spans="1:8" x14ac:dyDescent="0.2">
      <c r="C14" s="2"/>
      <c r="D14" s="46"/>
      <c r="E14" s="15"/>
    </row>
    <row r="15" spans="1:8" ht="27" customHeight="1" x14ac:dyDescent="0.2">
      <c r="A15" s="33" t="s">
        <v>23</v>
      </c>
      <c r="B15" s="25" t="s">
        <v>4</v>
      </c>
      <c r="C15" s="40">
        <v>3907</v>
      </c>
      <c r="D15" s="44">
        <v>4543</v>
      </c>
      <c r="E15" s="30"/>
      <c r="F15" s="26">
        <f>(D15-C15)/C15</f>
        <v>0.16278474532889686</v>
      </c>
    </row>
    <row r="16" spans="1:8" x14ac:dyDescent="0.2">
      <c r="D16" s="47"/>
    </row>
    <row r="17" spans="1:7" ht="27" customHeight="1" x14ac:dyDescent="0.2">
      <c r="A17" s="33" t="s">
        <v>24</v>
      </c>
      <c r="B17" s="25" t="s">
        <v>4</v>
      </c>
      <c r="C17" s="40">
        <v>9587</v>
      </c>
      <c r="D17" s="44">
        <v>7222</v>
      </c>
      <c r="E17" s="30"/>
      <c r="F17" s="26">
        <f>(D17-C17)/C17</f>
        <v>-0.24668822363617399</v>
      </c>
      <c r="G17" s="24"/>
    </row>
    <row r="18" spans="1:7" x14ac:dyDescent="0.2">
      <c r="D18" s="47"/>
    </row>
    <row r="19" spans="1:7" ht="27" customHeight="1" x14ac:dyDescent="0.2">
      <c r="A19" s="33" t="s">
        <v>25</v>
      </c>
      <c r="B19" s="25" t="s">
        <v>4</v>
      </c>
      <c r="C19" s="40">
        <v>1453</v>
      </c>
      <c r="D19" s="44">
        <v>1267</v>
      </c>
      <c r="E19" s="30"/>
      <c r="F19" s="26">
        <f>(D19-C19)/C19</f>
        <v>-0.12801101169993118</v>
      </c>
    </row>
    <row r="20" spans="1:7" x14ac:dyDescent="0.2">
      <c r="D20" s="47"/>
    </row>
    <row r="21" spans="1:7" ht="27" customHeight="1" x14ac:dyDescent="0.2">
      <c r="A21" s="33" t="s">
        <v>26</v>
      </c>
      <c r="B21" s="25" t="s">
        <v>4</v>
      </c>
      <c r="C21" s="40">
        <v>11726</v>
      </c>
      <c r="D21" s="44">
        <v>10492</v>
      </c>
      <c r="E21" s="30"/>
      <c r="F21" s="26">
        <f>(D21-C21)/C21</f>
        <v>-0.1052362271874467</v>
      </c>
    </row>
    <row r="22" spans="1:7" x14ac:dyDescent="0.2">
      <c r="D22" s="47"/>
    </row>
    <row r="23" spans="1:7" ht="27" customHeight="1" x14ac:dyDescent="0.2">
      <c r="A23" s="33" t="s">
        <v>27</v>
      </c>
      <c r="B23" s="25" t="s">
        <v>4</v>
      </c>
      <c r="C23" s="40">
        <v>2132</v>
      </c>
      <c r="D23" s="44">
        <v>1747</v>
      </c>
      <c r="E23" s="30"/>
      <c r="F23" s="26">
        <f>(D23-C23)/C23</f>
        <v>-0.18058161350844279</v>
      </c>
    </row>
    <row r="26" spans="1:7" x14ac:dyDescent="0.2">
      <c r="A26" s="47" t="s">
        <v>41</v>
      </c>
    </row>
    <row r="27" spans="1:7" x14ac:dyDescent="0.2">
      <c r="A27" s="12" t="s">
        <v>5</v>
      </c>
    </row>
  </sheetData>
  <conditionalFormatting sqref="F7">
    <cfRule type="cellIs" dxfId="17" priority="41" operator="lessThan">
      <formula>0</formula>
    </cfRule>
    <cfRule type="cellIs" dxfId="16" priority="42" operator="greaterThan">
      <formula>0</formula>
    </cfRule>
  </conditionalFormatting>
  <conditionalFormatting sqref="F9">
    <cfRule type="cellIs" dxfId="15" priority="39" operator="lessThan">
      <formula>0</formula>
    </cfRule>
    <cfRule type="cellIs" dxfId="14" priority="40" operator="greaterThan">
      <formula>0</formula>
    </cfRule>
  </conditionalFormatting>
  <conditionalFormatting sqref="F11">
    <cfRule type="cellIs" dxfId="13" priority="37" operator="lessThan">
      <formula>0</formula>
    </cfRule>
    <cfRule type="cellIs" dxfId="12" priority="38" operator="greaterThan">
      <formula>0</formula>
    </cfRule>
  </conditionalFormatting>
  <conditionalFormatting sqref="F13">
    <cfRule type="cellIs" dxfId="11" priority="35" operator="lessThan">
      <formula>0</formula>
    </cfRule>
    <cfRule type="cellIs" dxfId="10" priority="36" operator="greaterThan">
      <formula>0</formula>
    </cfRule>
  </conditionalFormatting>
  <conditionalFormatting sqref="F15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9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21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3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showGridLines="0" topLeftCell="A49" zoomScaleNormal="100" workbookViewId="0">
      <selection activeCell="H83" sqref="H83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43</v>
      </c>
      <c r="B3" s="36"/>
    </row>
    <row r="4" spans="1:22" x14ac:dyDescent="0.2">
      <c r="A4" s="35" t="s">
        <v>36</v>
      </c>
    </row>
    <row r="6" spans="1:22" ht="19.5" customHeight="1" x14ac:dyDescent="0.2">
      <c r="A6" s="6" t="s">
        <v>1</v>
      </c>
      <c r="B6" s="6" t="s">
        <v>14</v>
      </c>
      <c r="C6" s="7" t="s">
        <v>28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8">
        <v>42825</v>
      </c>
      <c r="O6" s="7" t="s">
        <v>0</v>
      </c>
    </row>
    <row r="7" spans="1:22" ht="13.9" customHeight="1" x14ac:dyDescent="0.2">
      <c r="A7" s="54" t="s">
        <v>19</v>
      </c>
      <c r="B7" s="3" t="s">
        <v>37</v>
      </c>
      <c r="C7" s="3">
        <v>1</v>
      </c>
      <c r="D7" s="3">
        <v>0</v>
      </c>
      <c r="E7" s="3">
        <v>0</v>
      </c>
      <c r="F7" s="3">
        <v>9</v>
      </c>
      <c r="G7" s="3">
        <v>154</v>
      </c>
      <c r="H7" s="4">
        <v>892</v>
      </c>
      <c r="I7" s="4">
        <v>988</v>
      </c>
      <c r="J7" s="3">
        <v>788</v>
      </c>
      <c r="K7" s="4">
        <v>803</v>
      </c>
      <c r="L7" s="4">
        <v>1046</v>
      </c>
      <c r="M7" s="4">
        <v>1966</v>
      </c>
      <c r="N7" s="4">
        <v>590</v>
      </c>
      <c r="O7" s="4">
        <v>7237</v>
      </c>
    </row>
    <row r="8" spans="1:22" x14ac:dyDescent="0.2">
      <c r="A8" s="55"/>
      <c r="B8" s="3" t="s">
        <v>38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69</v>
      </c>
      <c r="J8" s="5">
        <v>49</v>
      </c>
      <c r="K8" s="5">
        <v>61</v>
      </c>
      <c r="L8" s="5">
        <v>38</v>
      </c>
      <c r="M8" s="4">
        <v>333</v>
      </c>
      <c r="N8" s="4">
        <v>146</v>
      </c>
      <c r="O8" s="4">
        <v>696</v>
      </c>
    </row>
    <row r="9" spans="1:22" x14ac:dyDescent="0.2">
      <c r="A9" s="55"/>
      <c r="B9" s="3" t="s">
        <v>39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1</v>
      </c>
      <c r="K9" s="50">
        <v>0</v>
      </c>
      <c r="L9" s="50">
        <v>8</v>
      </c>
      <c r="M9" s="49">
        <v>242</v>
      </c>
      <c r="N9" s="49">
        <v>80</v>
      </c>
      <c r="O9" s="49">
        <v>331</v>
      </c>
    </row>
    <row r="10" spans="1:22" ht="13.5" thickBot="1" x14ac:dyDescent="0.25">
      <c r="A10" s="55"/>
      <c r="B10" s="10" t="s">
        <v>40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</v>
      </c>
      <c r="M10" s="11">
        <v>43</v>
      </c>
      <c r="N10" s="11">
        <v>67</v>
      </c>
      <c r="O10" s="11">
        <v>111</v>
      </c>
      <c r="T10" s="2"/>
      <c r="U10" s="2"/>
      <c r="V10" s="2"/>
    </row>
    <row r="11" spans="1:22" ht="13.5" thickTop="1" x14ac:dyDescent="0.2">
      <c r="A11" s="55"/>
      <c r="B11" s="16" t="s">
        <v>15</v>
      </c>
      <c r="C11" s="16">
        <v>1</v>
      </c>
      <c r="D11" s="16">
        <v>0</v>
      </c>
      <c r="E11" s="16">
        <v>0</v>
      </c>
      <c r="F11" s="16">
        <v>9</v>
      </c>
      <c r="G11" s="16">
        <v>154</v>
      </c>
      <c r="H11" s="19">
        <v>892</v>
      </c>
      <c r="I11" s="19">
        <v>1057</v>
      </c>
      <c r="J11" s="16">
        <v>838</v>
      </c>
      <c r="K11" s="19">
        <v>864</v>
      </c>
      <c r="L11" s="19">
        <v>1093</v>
      </c>
      <c r="M11" s="19">
        <v>2584</v>
      </c>
      <c r="N11" s="19">
        <v>883</v>
      </c>
      <c r="O11" s="19">
        <v>8375</v>
      </c>
      <c r="T11" s="2"/>
      <c r="U11" s="2"/>
      <c r="V11" s="2"/>
    </row>
    <row r="12" spans="1:22" x14ac:dyDescent="0.2">
      <c r="A12" s="56"/>
      <c r="B12" s="18" t="s">
        <v>16</v>
      </c>
      <c r="C12" s="20">
        <v>1.1940298507462701E-4</v>
      </c>
      <c r="D12" s="20">
        <v>0</v>
      </c>
      <c r="E12" s="20">
        <v>0</v>
      </c>
      <c r="F12" s="20">
        <v>1.07462686567164E-3</v>
      </c>
      <c r="G12" s="20">
        <v>1.8388059701492501E-2</v>
      </c>
      <c r="H12" s="20">
        <v>0.10650746268656699</v>
      </c>
      <c r="I12" s="20">
        <v>0.12620895522388101</v>
      </c>
      <c r="J12" s="20">
        <v>0.100059701492537</v>
      </c>
      <c r="K12" s="20">
        <v>0.103164179104478</v>
      </c>
      <c r="L12" s="20">
        <v>0.13050746268656699</v>
      </c>
      <c r="M12" s="20">
        <v>0.30853731343283602</v>
      </c>
      <c r="N12" s="20">
        <v>0.10543283582089601</v>
      </c>
      <c r="O12" s="20">
        <v>1</v>
      </c>
    </row>
    <row r="14" spans="1:22" ht="12.75" customHeight="1" x14ac:dyDescent="0.2">
      <c r="A14" s="54" t="s">
        <v>20</v>
      </c>
      <c r="B14" s="3" t="s">
        <v>37</v>
      </c>
      <c r="C14" s="4">
        <v>19</v>
      </c>
      <c r="D14" s="4">
        <v>11</v>
      </c>
      <c r="E14" s="4">
        <v>7</v>
      </c>
      <c r="F14" s="4">
        <v>22</v>
      </c>
      <c r="G14" s="4">
        <v>24</v>
      </c>
      <c r="H14" s="4">
        <v>39</v>
      </c>
      <c r="I14" s="4">
        <v>85</v>
      </c>
      <c r="J14" s="4">
        <v>225</v>
      </c>
      <c r="K14" s="4">
        <v>303</v>
      </c>
      <c r="L14" s="4">
        <v>471</v>
      </c>
      <c r="M14" s="4">
        <v>731</v>
      </c>
      <c r="N14" s="4">
        <v>254</v>
      </c>
      <c r="O14" s="4">
        <v>2191</v>
      </c>
    </row>
    <row r="15" spans="1:22" x14ac:dyDescent="0.2">
      <c r="A15" s="55"/>
      <c r="B15" s="3" t="s">
        <v>38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2</v>
      </c>
      <c r="I15" s="5">
        <v>11</v>
      </c>
      <c r="J15" s="5">
        <v>25</v>
      </c>
      <c r="K15" s="5">
        <v>64</v>
      </c>
      <c r="L15" s="4">
        <v>57</v>
      </c>
      <c r="M15" s="4">
        <v>82</v>
      </c>
      <c r="N15" s="4">
        <v>68</v>
      </c>
      <c r="O15" s="4">
        <v>311</v>
      </c>
    </row>
    <row r="16" spans="1:22" x14ac:dyDescent="0.2">
      <c r="A16" s="55"/>
      <c r="B16" s="3" t="s">
        <v>39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3</v>
      </c>
      <c r="J16" s="5">
        <v>15</v>
      </c>
      <c r="K16" s="5">
        <v>31</v>
      </c>
      <c r="L16" s="4">
        <v>48</v>
      </c>
      <c r="M16" s="4">
        <v>182</v>
      </c>
      <c r="N16" s="4">
        <v>80</v>
      </c>
      <c r="O16" s="4">
        <v>360</v>
      </c>
    </row>
    <row r="17" spans="1:15" x14ac:dyDescent="0.2">
      <c r="A17" s="55"/>
      <c r="B17" s="3" t="s">
        <v>40</v>
      </c>
      <c r="C17" s="4">
        <v>8</v>
      </c>
      <c r="D17" s="4">
        <v>2</v>
      </c>
      <c r="E17" s="4">
        <v>2</v>
      </c>
      <c r="F17" s="4">
        <v>1</v>
      </c>
      <c r="G17" s="4">
        <v>16</v>
      </c>
      <c r="H17" s="4">
        <v>25</v>
      </c>
      <c r="I17" s="4">
        <v>34</v>
      </c>
      <c r="J17" s="4">
        <v>2</v>
      </c>
      <c r="K17" s="4">
        <v>3</v>
      </c>
      <c r="L17" s="4">
        <v>4</v>
      </c>
      <c r="M17" s="4">
        <v>42</v>
      </c>
      <c r="N17" s="4">
        <v>44</v>
      </c>
      <c r="O17" s="4">
        <v>183</v>
      </c>
    </row>
    <row r="18" spans="1:15" ht="13.5" thickBot="1" x14ac:dyDescent="0.25">
      <c r="A18" s="55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0</v>
      </c>
      <c r="I18" s="39">
        <v>1</v>
      </c>
      <c r="J18" s="39">
        <v>2</v>
      </c>
      <c r="K18" s="39">
        <v>5</v>
      </c>
      <c r="L18" s="11">
        <v>17</v>
      </c>
      <c r="M18" s="11">
        <v>52</v>
      </c>
      <c r="N18" s="11">
        <v>74</v>
      </c>
      <c r="O18" s="11">
        <v>152</v>
      </c>
    </row>
    <row r="19" spans="1:15" ht="13.5" thickTop="1" x14ac:dyDescent="0.2">
      <c r="A19" s="55"/>
      <c r="B19" s="16" t="s">
        <v>15</v>
      </c>
      <c r="C19" s="16">
        <v>28</v>
      </c>
      <c r="D19" s="16">
        <v>14</v>
      </c>
      <c r="E19" s="16">
        <v>9</v>
      </c>
      <c r="F19" s="16">
        <v>23</v>
      </c>
      <c r="G19" s="16">
        <v>41</v>
      </c>
      <c r="H19" s="16">
        <v>67</v>
      </c>
      <c r="I19" s="16">
        <v>134</v>
      </c>
      <c r="J19" s="16">
        <v>269</v>
      </c>
      <c r="K19" s="19">
        <v>406</v>
      </c>
      <c r="L19" s="19">
        <v>597</v>
      </c>
      <c r="M19" s="19">
        <v>1089</v>
      </c>
      <c r="N19" s="19">
        <v>520</v>
      </c>
      <c r="O19" s="19">
        <v>3197</v>
      </c>
    </row>
    <row r="20" spans="1:15" x14ac:dyDescent="0.2">
      <c r="A20" s="56"/>
      <c r="B20" s="18" t="s">
        <v>16</v>
      </c>
      <c r="C20" s="20">
        <v>8.7582108226462296E-3</v>
      </c>
      <c r="D20" s="20">
        <v>4.37910541132312E-3</v>
      </c>
      <c r="E20" s="20">
        <v>2.8151391929934302E-3</v>
      </c>
      <c r="F20" s="20">
        <v>7.1942446043165497E-3</v>
      </c>
      <c r="G20" s="20">
        <v>1.28245229903034E-2</v>
      </c>
      <c r="H20" s="20">
        <v>2.0957147325617799E-2</v>
      </c>
      <c r="I20" s="20">
        <v>4.1914294651235501E-2</v>
      </c>
      <c r="J20" s="20">
        <v>8.4141382546136997E-2</v>
      </c>
      <c r="K20" s="20">
        <v>0.12699405692837001</v>
      </c>
      <c r="L20" s="20">
        <v>0.18673756646856399</v>
      </c>
      <c r="M20" s="20">
        <v>0.34063184235220501</v>
      </c>
      <c r="N20" s="20">
        <v>0.16265248670628699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21</v>
      </c>
      <c r="B22" s="3" t="s">
        <v>37</v>
      </c>
      <c r="C22" s="4">
        <v>4</v>
      </c>
      <c r="D22" s="4">
        <v>2</v>
      </c>
      <c r="E22" s="4">
        <v>2</v>
      </c>
      <c r="F22" s="4">
        <v>3</v>
      </c>
      <c r="G22" s="4">
        <v>8</v>
      </c>
      <c r="H22" s="4">
        <v>10</v>
      </c>
      <c r="I22" s="4">
        <v>17</v>
      </c>
      <c r="J22" s="4">
        <v>53</v>
      </c>
      <c r="K22" s="4">
        <v>155</v>
      </c>
      <c r="L22" s="4">
        <v>399</v>
      </c>
      <c r="M22" s="4">
        <v>899</v>
      </c>
      <c r="N22" s="4">
        <v>321</v>
      </c>
      <c r="O22" s="4">
        <v>1873</v>
      </c>
    </row>
    <row r="23" spans="1:15" x14ac:dyDescent="0.2">
      <c r="A23" s="55"/>
      <c r="B23" s="3" t="s">
        <v>38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4">
        <v>23</v>
      </c>
      <c r="M23" s="4">
        <v>162</v>
      </c>
      <c r="N23" s="4">
        <v>89</v>
      </c>
      <c r="O23" s="4">
        <v>274</v>
      </c>
    </row>
    <row r="24" spans="1:15" x14ac:dyDescent="0.2">
      <c r="A24" s="55"/>
      <c r="B24" s="3" t="s">
        <v>39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4">
        <v>1</v>
      </c>
      <c r="M24" s="4">
        <v>81</v>
      </c>
      <c r="N24" s="4">
        <v>56</v>
      </c>
      <c r="O24" s="4">
        <v>139</v>
      </c>
    </row>
    <row r="25" spans="1:15" x14ac:dyDescent="0.2">
      <c r="A25" s="55"/>
      <c r="B25" s="3" t="s">
        <v>40</v>
      </c>
      <c r="C25" s="5">
        <v>3</v>
      </c>
      <c r="D25" s="5">
        <v>0</v>
      </c>
      <c r="E25" s="5">
        <v>1</v>
      </c>
      <c r="F25" s="5">
        <v>1</v>
      </c>
      <c r="G25" s="5" t="s">
        <v>42</v>
      </c>
      <c r="H25" s="5">
        <v>2</v>
      </c>
      <c r="I25" s="5">
        <v>1</v>
      </c>
      <c r="J25" s="5">
        <v>0</v>
      </c>
      <c r="K25" s="4">
        <v>2</v>
      </c>
      <c r="L25" s="4">
        <v>18</v>
      </c>
      <c r="M25" s="4">
        <v>55</v>
      </c>
      <c r="N25" s="4">
        <v>46</v>
      </c>
      <c r="O25" s="4">
        <v>129</v>
      </c>
    </row>
    <row r="26" spans="1:15" ht="13.5" thickBot="1" x14ac:dyDescent="0.25">
      <c r="A26" s="55"/>
      <c r="B26" s="10" t="s">
        <v>17</v>
      </c>
      <c r="C26" s="39">
        <v>0</v>
      </c>
      <c r="D26" s="39">
        <v>0</v>
      </c>
      <c r="E26" s="39">
        <v>0</v>
      </c>
      <c r="F26" s="39">
        <v>1</v>
      </c>
      <c r="G26" s="39">
        <v>2</v>
      </c>
      <c r="H26" s="39">
        <v>1</v>
      </c>
      <c r="I26" s="39">
        <v>0</v>
      </c>
      <c r="J26" s="39">
        <v>0</v>
      </c>
      <c r="K26" s="39">
        <v>2</v>
      </c>
      <c r="L26" s="11">
        <v>5</v>
      </c>
      <c r="M26" s="11">
        <v>35</v>
      </c>
      <c r="N26" s="11">
        <v>74</v>
      </c>
      <c r="O26" s="11">
        <v>120</v>
      </c>
    </row>
    <row r="27" spans="1:15" ht="13.5" thickTop="1" x14ac:dyDescent="0.2">
      <c r="A27" s="55"/>
      <c r="B27" s="16" t="s">
        <v>15</v>
      </c>
      <c r="C27" s="16">
        <v>8</v>
      </c>
      <c r="D27" s="16">
        <v>2</v>
      </c>
      <c r="E27" s="16">
        <v>3</v>
      </c>
      <c r="F27" s="16">
        <v>5</v>
      </c>
      <c r="G27" s="16">
        <v>10</v>
      </c>
      <c r="H27" s="16">
        <v>13</v>
      </c>
      <c r="I27" s="16">
        <v>18</v>
      </c>
      <c r="J27" s="16">
        <v>53</v>
      </c>
      <c r="K27" s="19">
        <v>159</v>
      </c>
      <c r="L27" s="19">
        <v>446</v>
      </c>
      <c r="M27" s="19">
        <v>1232</v>
      </c>
      <c r="N27" s="19">
        <v>586</v>
      </c>
      <c r="O27" s="19">
        <v>2535</v>
      </c>
    </row>
    <row r="28" spans="1:15" x14ac:dyDescent="0.2">
      <c r="A28" s="56"/>
      <c r="B28" s="18" t="s">
        <v>16</v>
      </c>
      <c r="C28" s="20">
        <v>3.1558185404339202E-3</v>
      </c>
      <c r="D28" s="20">
        <v>7.8895463510848102E-4</v>
      </c>
      <c r="E28" s="20">
        <v>1.18343195266272E-3</v>
      </c>
      <c r="F28" s="20">
        <v>1.9723865877711998E-3</v>
      </c>
      <c r="G28" s="20">
        <v>3.94477317554241E-3</v>
      </c>
      <c r="H28" s="20">
        <v>5.1282051282051299E-3</v>
      </c>
      <c r="I28" s="20">
        <v>7.1005917159763302E-3</v>
      </c>
      <c r="J28" s="20">
        <v>2.0907297830374798E-2</v>
      </c>
      <c r="K28" s="20">
        <v>6.2721893491124295E-2</v>
      </c>
      <c r="L28" s="20">
        <v>0.17593688362919099</v>
      </c>
      <c r="M28" s="20">
        <v>0.48599605522682499</v>
      </c>
      <c r="N28" s="20">
        <v>0.23116370808678499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22</v>
      </c>
      <c r="B30" s="3" t="s">
        <v>37</v>
      </c>
      <c r="C30" s="4">
        <v>1</v>
      </c>
      <c r="D30" s="4">
        <v>0</v>
      </c>
      <c r="E30" s="4">
        <v>1</v>
      </c>
      <c r="F30" s="4">
        <v>0</v>
      </c>
      <c r="G30" s="4">
        <v>1</v>
      </c>
      <c r="H30" s="4">
        <v>1</v>
      </c>
      <c r="I30" s="4">
        <v>2</v>
      </c>
      <c r="J30" s="4">
        <v>8</v>
      </c>
      <c r="K30" s="4">
        <v>116</v>
      </c>
      <c r="L30" s="4">
        <v>265</v>
      </c>
      <c r="M30" s="4">
        <v>544</v>
      </c>
      <c r="N30" s="4">
        <v>183</v>
      </c>
      <c r="O30" s="4">
        <v>1122</v>
      </c>
    </row>
    <row r="31" spans="1:15" x14ac:dyDescent="0.2">
      <c r="A31" s="55"/>
      <c r="B31" s="3" t="s">
        <v>38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18</v>
      </c>
      <c r="K31" s="5">
        <v>34</v>
      </c>
      <c r="L31" s="4">
        <v>69</v>
      </c>
      <c r="M31" s="4">
        <v>100</v>
      </c>
      <c r="N31" s="4">
        <v>42</v>
      </c>
      <c r="O31" s="4">
        <v>263</v>
      </c>
    </row>
    <row r="32" spans="1:15" x14ac:dyDescent="0.2">
      <c r="A32" s="55"/>
      <c r="B32" s="3" t="s">
        <v>39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4">
        <v>21</v>
      </c>
      <c r="M32" s="4">
        <v>51</v>
      </c>
      <c r="N32" s="4">
        <v>31</v>
      </c>
      <c r="O32" s="4">
        <v>104</v>
      </c>
    </row>
    <row r="33" spans="1:17" x14ac:dyDescent="0.2">
      <c r="A33" s="55"/>
      <c r="B33" s="3" t="s">
        <v>40</v>
      </c>
      <c r="C33" s="5">
        <v>0</v>
      </c>
      <c r="D33" s="4">
        <v>0</v>
      </c>
      <c r="E33" s="5">
        <v>0</v>
      </c>
      <c r="F33" s="5">
        <v>0</v>
      </c>
      <c r="G33" s="5">
        <v>0</v>
      </c>
      <c r="H33" s="4">
        <v>1</v>
      </c>
      <c r="I33" s="5">
        <v>0</v>
      </c>
      <c r="J33" s="5">
        <v>0</v>
      </c>
      <c r="K33" s="5">
        <v>2</v>
      </c>
      <c r="L33" s="4">
        <v>3</v>
      </c>
      <c r="M33" s="4">
        <v>28</v>
      </c>
      <c r="N33" s="4">
        <v>36</v>
      </c>
      <c r="O33" s="4">
        <v>70</v>
      </c>
    </row>
    <row r="34" spans="1:17" ht="13.5" thickBot="1" x14ac:dyDescent="0.25">
      <c r="A34" s="55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11">
        <v>6</v>
      </c>
      <c r="N34" s="11">
        <v>41</v>
      </c>
      <c r="O34" s="11">
        <v>47</v>
      </c>
    </row>
    <row r="35" spans="1:17" ht="13.5" thickTop="1" x14ac:dyDescent="0.2">
      <c r="A35" s="55"/>
      <c r="B35" s="16" t="s">
        <v>15</v>
      </c>
      <c r="C35" s="16">
        <v>1</v>
      </c>
      <c r="D35" s="16">
        <v>0</v>
      </c>
      <c r="E35" s="16">
        <v>1</v>
      </c>
      <c r="F35" s="16">
        <v>0</v>
      </c>
      <c r="G35" s="16">
        <v>1</v>
      </c>
      <c r="H35" s="16">
        <v>2</v>
      </c>
      <c r="I35" s="16">
        <v>2</v>
      </c>
      <c r="J35" s="16">
        <v>26</v>
      </c>
      <c r="K35" s="19">
        <v>153</v>
      </c>
      <c r="L35" s="19">
        <v>358</v>
      </c>
      <c r="M35" s="19">
        <v>729</v>
      </c>
      <c r="N35" s="19">
        <v>333</v>
      </c>
      <c r="O35" s="19">
        <v>1606</v>
      </c>
    </row>
    <row r="36" spans="1:17" x14ac:dyDescent="0.2">
      <c r="A36" s="56"/>
      <c r="B36" s="18" t="s">
        <v>16</v>
      </c>
      <c r="C36" s="20">
        <v>6.2266500622664995E-4</v>
      </c>
      <c r="D36" s="20">
        <v>6.2266500622664995E-4</v>
      </c>
      <c r="E36" s="20">
        <v>6.2266500622664995E-4</v>
      </c>
      <c r="F36" s="20">
        <v>1.2453300124532999E-3</v>
      </c>
      <c r="G36" s="20">
        <v>1.2453300124532999E-3</v>
      </c>
      <c r="H36" s="20">
        <v>1.61892901618929E-2</v>
      </c>
      <c r="I36" s="20">
        <v>9.5267745952677493E-2</v>
      </c>
      <c r="J36" s="20">
        <v>0.222914072229141</v>
      </c>
      <c r="K36" s="20">
        <v>0.45392278953922799</v>
      </c>
      <c r="L36" s="20">
        <v>0.20734744707347399</v>
      </c>
      <c r="M36" s="20">
        <v>1</v>
      </c>
      <c r="N36" s="20">
        <v>0.207218419415059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4" t="s">
        <v>23</v>
      </c>
      <c r="B38" s="3" t="s">
        <v>37</v>
      </c>
      <c r="C38" s="4">
        <v>5</v>
      </c>
      <c r="D38" s="4">
        <v>9</v>
      </c>
      <c r="E38" s="4">
        <v>15</v>
      </c>
      <c r="F38" s="4">
        <v>7</v>
      </c>
      <c r="G38" s="4">
        <v>18</v>
      </c>
      <c r="H38" s="4">
        <v>55</v>
      </c>
      <c r="I38" s="4">
        <v>113</v>
      </c>
      <c r="J38" s="4">
        <v>310</v>
      </c>
      <c r="K38" s="4">
        <v>533</v>
      </c>
      <c r="L38" s="4">
        <v>719</v>
      </c>
      <c r="M38" s="4">
        <v>1360</v>
      </c>
      <c r="N38" s="4">
        <v>599</v>
      </c>
      <c r="O38" s="4">
        <v>3743</v>
      </c>
    </row>
    <row r="39" spans="1:17" x14ac:dyDescent="0.2">
      <c r="A39" s="55"/>
      <c r="B39" s="3" t="s">
        <v>38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14</v>
      </c>
      <c r="K39" s="5">
        <v>36</v>
      </c>
      <c r="L39" s="4">
        <v>90</v>
      </c>
      <c r="M39" s="4">
        <v>186</v>
      </c>
      <c r="N39" s="4">
        <v>108</v>
      </c>
      <c r="O39" s="4">
        <v>434</v>
      </c>
    </row>
    <row r="40" spans="1:17" x14ac:dyDescent="0.2">
      <c r="A40" s="55"/>
      <c r="B40" s="3" t="s">
        <v>39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2</v>
      </c>
      <c r="K40" s="5">
        <v>3</v>
      </c>
      <c r="L40" s="4">
        <v>13</v>
      </c>
      <c r="M40" s="4">
        <v>96</v>
      </c>
      <c r="N40" s="4">
        <v>58</v>
      </c>
      <c r="O40" s="4">
        <v>173</v>
      </c>
    </row>
    <row r="41" spans="1:17" x14ac:dyDescent="0.2">
      <c r="A41" s="55"/>
      <c r="B41" s="3" t="s">
        <v>40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2</v>
      </c>
      <c r="I41" s="4">
        <v>3</v>
      </c>
      <c r="J41" s="4">
        <v>1</v>
      </c>
      <c r="K41" s="4">
        <v>2</v>
      </c>
      <c r="L41" s="4">
        <v>6</v>
      </c>
      <c r="M41" s="4">
        <v>27</v>
      </c>
      <c r="N41" s="4">
        <v>29</v>
      </c>
      <c r="O41" s="4">
        <v>75</v>
      </c>
    </row>
    <row r="42" spans="1:17" ht="13.5" thickBot="1" x14ac:dyDescent="0.25">
      <c r="A42" s="55"/>
      <c r="B42" s="10" t="s">
        <v>17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2</v>
      </c>
      <c r="K42" s="39">
        <v>2</v>
      </c>
      <c r="L42" s="11">
        <v>7</v>
      </c>
      <c r="M42" s="11">
        <v>31</v>
      </c>
      <c r="N42" s="11">
        <v>76</v>
      </c>
      <c r="O42" s="11">
        <v>118</v>
      </c>
    </row>
    <row r="43" spans="1:17" ht="13.5" thickTop="1" x14ac:dyDescent="0.2">
      <c r="A43" s="55"/>
      <c r="B43" s="16" t="s">
        <v>15</v>
      </c>
      <c r="C43" s="16">
        <v>6</v>
      </c>
      <c r="D43" s="16">
        <v>10</v>
      </c>
      <c r="E43" s="16">
        <v>16</v>
      </c>
      <c r="F43" s="16">
        <v>8</v>
      </c>
      <c r="G43" s="16">
        <v>19</v>
      </c>
      <c r="H43" s="16">
        <v>57</v>
      </c>
      <c r="I43" s="16">
        <v>117</v>
      </c>
      <c r="J43" s="16">
        <v>329</v>
      </c>
      <c r="K43" s="19">
        <v>576</v>
      </c>
      <c r="L43" s="19">
        <v>835</v>
      </c>
      <c r="M43" s="19">
        <v>1700</v>
      </c>
      <c r="N43" s="19">
        <v>870</v>
      </c>
      <c r="O43" s="19">
        <v>4543</v>
      </c>
    </row>
    <row r="44" spans="1:17" x14ac:dyDescent="0.2">
      <c r="A44" s="56"/>
      <c r="B44" s="18" t="s">
        <v>16</v>
      </c>
      <c r="C44" s="20">
        <v>1.32071318511996E-3</v>
      </c>
      <c r="D44" s="20">
        <v>2.20118864186661E-3</v>
      </c>
      <c r="E44" s="20">
        <v>3.52190182698657E-3</v>
      </c>
      <c r="F44" s="20">
        <v>1.76095091349329E-3</v>
      </c>
      <c r="G44" s="20">
        <v>4.1822584195465601E-3</v>
      </c>
      <c r="H44" s="20">
        <v>1.25467752586397E-2</v>
      </c>
      <c r="I44" s="20">
        <v>2.57539071098393E-2</v>
      </c>
      <c r="J44" s="20">
        <v>7.24191063174114E-2</v>
      </c>
      <c r="K44" s="20">
        <v>0.12678846577151701</v>
      </c>
      <c r="L44" s="20">
        <v>0.183799251595862</v>
      </c>
      <c r="M44" s="20">
        <v>0.37420206911732301</v>
      </c>
      <c r="N44" s="20">
        <v>0.191503411842395</v>
      </c>
      <c r="O44" s="20">
        <v>1</v>
      </c>
    </row>
    <row r="46" spans="1:17" x14ac:dyDescent="0.2">
      <c r="A46" s="54" t="s">
        <v>24</v>
      </c>
      <c r="B46" s="3" t="s">
        <v>37</v>
      </c>
      <c r="C46" s="4">
        <v>15</v>
      </c>
      <c r="D46" s="4">
        <v>12</v>
      </c>
      <c r="E46" s="4">
        <v>28</v>
      </c>
      <c r="F46" s="4">
        <v>56</v>
      </c>
      <c r="G46" s="4">
        <v>110</v>
      </c>
      <c r="H46" s="4">
        <v>175</v>
      </c>
      <c r="I46" s="4">
        <v>278</v>
      </c>
      <c r="J46" s="4">
        <v>547</v>
      </c>
      <c r="K46" s="4">
        <v>760</v>
      </c>
      <c r="L46" s="4">
        <v>1022</v>
      </c>
      <c r="M46" s="4">
        <v>1668</v>
      </c>
      <c r="N46" s="4">
        <v>702</v>
      </c>
      <c r="O46" s="4">
        <v>5373</v>
      </c>
    </row>
    <row r="47" spans="1:17" x14ac:dyDescent="0.2">
      <c r="A47" s="55"/>
      <c r="B47" s="3" t="s">
        <v>38</v>
      </c>
      <c r="C47" s="5">
        <v>0</v>
      </c>
      <c r="D47" s="5">
        <v>0</v>
      </c>
      <c r="E47" s="5">
        <v>0</v>
      </c>
      <c r="F47" s="5">
        <v>0</v>
      </c>
      <c r="G47" s="5">
        <v>1</v>
      </c>
      <c r="H47" s="5">
        <v>4</v>
      </c>
      <c r="I47" s="5">
        <v>4</v>
      </c>
      <c r="J47" s="5">
        <v>16</v>
      </c>
      <c r="K47" s="5">
        <v>54</v>
      </c>
      <c r="L47" s="4">
        <v>134</v>
      </c>
      <c r="M47" s="4">
        <v>325</v>
      </c>
      <c r="N47" s="4">
        <v>240</v>
      </c>
      <c r="O47" s="4">
        <v>778</v>
      </c>
    </row>
    <row r="48" spans="1:17" x14ac:dyDescent="0.2">
      <c r="A48" s="55"/>
      <c r="B48" s="3" t="s">
        <v>39</v>
      </c>
      <c r="C48" s="5">
        <v>0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2</v>
      </c>
      <c r="J48" s="5">
        <v>4</v>
      </c>
      <c r="K48" s="5">
        <v>11</v>
      </c>
      <c r="L48" s="4">
        <v>33</v>
      </c>
      <c r="M48" s="4">
        <v>220</v>
      </c>
      <c r="N48" s="4">
        <v>136</v>
      </c>
      <c r="O48" s="4">
        <v>408</v>
      </c>
    </row>
    <row r="49" spans="1:15" x14ac:dyDescent="0.2">
      <c r="A49" s="55"/>
      <c r="B49" s="3" t="s">
        <v>40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5</v>
      </c>
      <c r="I49" s="5">
        <v>9</v>
      </c>
      <c r="J49" s="5">
        <v>14</v>
      </c>
      <c r="K49" s="4">
        <v>3</v>
      </c>
      <c r="L49" s="4">
        <v>19</v>
      </c>
      <c r="M49" s="4">
        <v>79</v>
      </c>
      <c r="N49" s="4">
        <v>151</v>
      </c>
      <c r="O49" s="4">
        <v>281</v>
      </c>
    </row>
    <row r="50" spans="1:15" ht="13.5" thickBot="1" x14ac:dyDescent="0.25">
      <c r="A50" s="55"/>
      <c r="B50" s="10" t="s">
        <v>17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</v>
      </c>
      <c r="I50" s="39">
        <v>4</v>
      </c>
      <c r="J50" s="39">
        <v>8</v>
      </c>
      <c r="K50" s="39">
        <v>9</v>
      </c>
      <c r="L50" s="11">
        <v>30</v>
      </c>
      <c r="M50" s="11">
        <v>131</v>
      </c>
      <c r="N50" s="11">
        <v>198</v>
      </c>
      <c r="O50" s="11">
        <v>382</v>
      </c>
    </row>
    <row r="51" spans="1:15" ht="13.5" thickTop="1" x14ac:dyDescent="0.2">
      <c r="A51" s="55"/>
      <c r="B51" s="16" t="s">
        <v>15</v>
      </c>
      <c r="C51" s="16">
        <v>16</v>
      </c>
      <c r="D51" s="16">
        <v>12</v>
      </c>
      <c r="E51" s="16">
        <v>28</v>
      </c>
      <c r="F51" s="16">
        <v>56</v>
      </c>
      <c r="G51" s="16">
        <v>113</v>
      </c>
      <c r="H51" s="16">
        <v>186</v>
      </c>
      <c r="I51" s="16">
        <v>297</v>
      </c>
      <c r="J51" s="16">
        <v>589</v>
      </c>
      <c r="K51" s="19">
        <v>837</v>
      </c>
      <c r="L51" s="19">
        <v>1238</v>
      </c>
      <c r="M51" s="19">
        <v>2423</v>
      </c>
      <c r="N51" s="19">
        <v>1427</v>
      </c>
      <c r="O51" s="19">
        <v>7222</v>
      </c>
    </row>
    <row r="52" spans="1:15" x14ac:dyDescent="0.2">
      <c r="A52" s="56"/>
      <c r="B52" s="18" t="s">
        <v>16</v>
      </c>
      <c r="C52" s="20">
        <v>2.2154527831625601E-3</v>
      </c>
      <c r="D52" s="20">
        <v>1.66158958737192E-3</v>
      </c>
      <c r="E52" s="20">
        <v>3.8770423705344801E-3</v>
      </c>
      <c r="F52" s="20">
        <v>7.7540847410689602E-3</v>
      </c>
      <c r="G52" s="20">
        <v>1.5646635281085602E-2</v>
      </c>
      <c r="H52" s="20">
        <v>2.5754638604264701E-2</v>
      </c>
      <c r="I52" s="20">
        <v>4.1124342287454999E-2</v>
      </c>
      <c r="J52" s="20">
        <v>8.1556355580171699E-2</v>
      </c>
      <c r="K52" s="20">
        <v>0.11589587371919099</v>
      </c>
      <c r="L52" s="20">
        <v>0.171420659097203</v>
      </c>
      <c r="M52" s="20">
        <v>0.33550263085018001</v>
      </c>
      <c r="N52" s="20">
        <v>0.19759069509831101</v>
      </c>
      <c r="O52" s="20">
        <v>1</v>
      </c>
    </row>
    <row r="54" spans="1:15" x14ac:dyDescent="0.2">
      <c r="A54" s="54" t="s">
        <v>25</v>
      </c>
      <c r="B54" s="3" t="s">
        <v>37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6</v>
      </c>
      <c r="J54" s="5">
        <v>33</v>
      </c>
      <c r="K54" s="4">
        <v>89</v>
      </c>
      <c r="L54" s="4">
        <v>192</v>
      </c>
      <c r="M54" s="4">
        <v>374</v>
      </c>
      <c r="N54" s="4">
        <v>133</v>
      </c>
      <c r="O54" s="4">
        <v>828</v>
      </c>
    </row>
    <row r="55" spans="1:15" x14ac:dyDescent="0.2">
      <c r="A55" s="55"/>
      <c r="B55" s="3" t="s">
        <v>38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2</v>
      </c>
      <c r="J55" s="5">
        <v>8</v>
      </c>
      <c r="K55" s="5">
        <v>15</v>
      </c>
      <c r="L55" s="4">
        <v>36</v>
      </c>
      <c r="M55" s="4">
        <v>96</v>
      </c>
      <c r="N55" s="4">
        <v>55</v>
      </c>
      <c r="O55" s="4">
        <v>212</v>
      </c>
    </row>
    <row r="56" spans="1:15" x14ac:dyDescent="0.2">
      <c r="A56" s="55"/>
      <c r="B56" s="3" t="s">
        <v>39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2</v>
      </c>
      <c r="L56" s="4">
        <v>8</v>
      </c>
      <c r="M56" s="4">
        <v>74</v>
      </c>
      <c r="N56" s="4">
        <v>28</v>
      </c>
      <c r="O56" s="4">
        <v>114</v>
      </c>
    </row>
    <row r="57" spans="1:15" x14ac:dyDescent="0.2">
      <c r="A57" s="55"/>
      <c r="B57" s="3" t="s">
        <v>40</v>
      </c>
      <c r="C57" s="4">
        <v>3</v>
      </c>
      <c r="D57" s="4">
        <v>0</v>
      </c>
      <c r="E57" s="4">
        <v>2</v>
      </c>
      <c r="F57" s="4">
        <v>0</v>
      </c>
      <c r="G57" s="5">
        <v>0</v>
      </c>
      <c r="H57" s="4">
        <v>1</v>
      </c>
      <c r="I57" s="4">
        <v>1</v>
      </c>
      <c r="J57" s="4">
        <v>1</v>
      </c>
      <c r="K57" s="4">
        <v>1</v>
      </c>
      <c r="L57" s="4">
        <v>3</v>
      </c>
      <c r="M57" s="4">
        <v>26</v>
      </c>
      <c r="N57" s="4">
        <v>20</v>
      </c>
      <c r="O57" s="4">
        <v>58</v>
      </c>
    </row>
    <row r="58" spans="1:15" ht="13.5" thickBot="1" x14ac:dyDescent="0.25">
      <c r="A58" s="55"/>
      <c r="B58" s="10" t="s">
        <v>17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1</v>
      </c>
      <c r="L58" s="11">
        <v>3</v>
      </c>
      <c r="M58" s="11">
        <v>24</v>
      </c>
      <c r="N58" s="11">
        <v>27</v>
      </c>
      <c r="O58" s="11">
        <v>55</v>
      </c>
    </row>
    <row r="59" spans="1:15" ht="13.5" thickTop="1" x14ac:dyDescent="0.2">
      <c r="A59" s="55"/>
      <c r="B59" s="16" t="s">
        <v>15</v>
      </c>
      <c r="C59" s="16">
        <v>3</v>
      </c>
      <c r="D59" s="16">
        <v>0</v>
      </c>
      <c r="E59" s="16">
        <v>2</v>
      </c>
      <c r="F59" s="16">
        <v>0</v>
      </c>
      <c r="G59" s="16">
        <v>1</v>
      </c>
      <c r="H59" s="16">
        <v>1</v>
      </c>
      <c r="I59" s="16">
        <v>9</v>
      </c>
      <c r="J59" s="16">
        <v>44</v>
      </c>
      <c r="K59" s="19">
        <v>108</v>
      </c>
      <c r="L59" s="19">
        <v>242</v>
      </c>
      <c r="M59" s="19">
        <v>594</v>
      </c>
      <c r="N59" s="19">
        <v>263</v>
      </c>
      <c r="O59" s="19">
        <v>1267</v>
      </c>
    </row>
    <row r="60" spans="1:15" x14ac:dyDescent="0.2">
      <c r="A60" s="56"/>
      <c r="B60" s="18" t="s">
        <v>16</v>
      </c>
      <c r="C60" s="20">
        <v>2.3677979479084501E-3</v>
      </c>
      <c r="D60" s="20">
        <v>0</v>
      </c>
      <c r="E60" s="20">
        <v>1.5785319652723E-3</v>
      </c>
      <c r="F60" s="20">
        <v>0</v>
      </c>
      <c r="G60" s="20">
        <v>7.8926598263614795E-4</v>
      </c>
      <c r="H60" s="20">
        <v>7.8926598263614795E-4</v>
      </c>
      <c r="I60" s="20">
        <v>7.10339384372534E-3</v>
      </c>
      <c r="J60" s="20">
        <v>3.4727703235990497E-2</v>
      </c>
      <c r="K60" s="20">
        <v>8.5240726124704E-2</v>
      </c>
      <c r="L60" s="20">
        <v>0.19100236779794799</v>
      </c>
      <c r="M60" s="20">
        <v>0.46882399368587202</v>
      </c>
      <c r="N60" s="20">
        <v>0.20757695343330701</v>
      </c>
      <c r="O60" s="20">
        <v>1</v>
      </c>
    </row>
    <row r="62" spans="1:15" x14ac:dyDescent="0.2">
      <c r="A62" s="54" t="s">
        <v>26</v>
      </c>
      <c r="B62" s="3" t="s">
        <v>37</v>
      </c>
      <c r="C62" s="4">
        <v>93</v>
      </c>
      <c r="D62" s="4">
        <v>56</v>
      </c>
      <c r="E62" s="4">
        <v>79</v>
      </c>
      <c r="F62" s="4">
        <v>129</v>
      </c>
      <c r="G62" s="4">
        <v>203</v>
      </c>
      <c r="H62" s="4">
        <v>336</v>
      </c>
      <c r="I62" s="4">
        <v>558</v>
      </c>
      <c r="J62" s="4">
        <v>851</v>
      </c>
      <c r="K62" s="4">
        <v>1130</v>
      </c>
      <c r="L62" s="4">
        <v>1338</v>
      </c>
      <c r="M62" s="4">
        <v>1859</v>
      </c>
      <c r="N62" s="4">
        <v>566</v>
      </c>
      <c r="O62" s="4">
        <v>7198</v>
      </c>
    </row>
    <row r="63" spans="1:15" x14ac:dyDescent="0.2">
      <c r="A63" s="55"/>
      <c r="B63" s="3" t="s">
        <v>38</v>
      </c>
      <c r="C63" s="5">
        <v>0</v>
      </c>
      <c r="D63" s="5">
        <v>0</v>
      </c>
      <c r="E63" s="5">
        <v>0</v>
      </c>
      <c r="F63" s="5">
        <v>3</v>
      </c>
      <c r="G63" s="5">
        <v>4</v>
      </c>
      <c r="H63" s="5">
        <v>42</v>
      </c>
      <c r="I63" s="5">
        <v>93</v>
      </c>
      <c r="J63" s="5">
        <v>168</v>
      </c>
      <c r="K63" s="5">
        <v>188</v>
      </c>
      <c r="L63" s="4">
        <v>342</v>
      </c>
      <c r="M63" s="4">
        <v>481</v>
      </c>
      <c r="N63" s="4">
        <v>299</v>
      </c>
      <c r="O63" s="4">
        <v>1620</v>
      </c>
    </row>
    <row r="64" spans="1:15" x14ac:dyDescent="0.2">
      <c r="A64" s="55"/>
      <c r="B64" s="3" t="s">
        <v>39</v>
      </c>
      <c r="C64" s="5">
        <v>0</v>
      </c>
      <c r="D64" s="5">
        <v>0</v>
      </c>
      <c r="E64" s="5">
        <v>0</v>
      </c>
      <c r="F64" s="5">
        <v>1</v>
      </c>
      <c r="G64" s="5">
        <v>0</v>
      </c>
      <c r="H64" s="5">
        <v>1</v>
      </c>
      <c r="I64" s="5">
        <v>8</v>
      </c>
      <c r="J64" s="5">
        <v>12</v>
      </c>
      <c r="K64" s="5">
        <v>51</v>
      </c>
      <c r="L64" s="4">
        <v>108</v>
      </c>
      <c r="M64" s="4">
        <v>243</v>
      </c>
      <c r="N64" s="4">
        <v>83</v>
      </c>
      <c r="O64" s="4">
        <v>507</v>
      </c>
    </row>
    <row r="65" spans="1:15" x14ac:dyDescent="0.2">
      <c r="A65" s="55"/>
      <c r="B65" s="3" t="s">
        <v>40</v>
      </c>
      <c r="C65" s="4">
        <v>30</v>
      </c>
      <c r="D65" s="4">
        <v>10</v>
      </c>
      <c r="E65" s="4">
        <v>8</v>
      </c>
      <c r="F65" s="4">
        <v>15</v>
      </c>
      <c r="G65" s="4">
        <v>16</v>
      </c>
      <c r="H65" s="4">
        <v>15</v>
      </c>
      <c r="I65" s="4">
        <v>27</v>
      </c>
      <c r="J65" s="4">
        <v>56</v>
      </c>
      <c r="K65" s="4">
        <v>53</v>
      </c>
      <c r="L65" s="4">
        <v>89</v>
      </c>
      <c r="M65" s="4">
        <v>198</v>
      </c>
      <c r="N65" s="4">
        <v>105</v>
      </c>
      <c r="O65" s="4">
        <v>622</v>
      </c>
    </row>
    <row r="66" spans="1:15" ht="13.5" thickBot="1" x14ac:dyDescent="0.25">
      <c r="A66" s="55"/>
      <c r="B66" s="10" t="s">
        <v>17</v>
      </c>
      <c r="C66" s="39">
        <v>17</v>
      </c>
      <c r="D66" s="39" t="s">
        <v>42</v>
      </c>
      <c r="E66" s="39">
        <v>1</v>
      </c>
      <c r="F66" s="39">
        <v>5</v>
      </c>
      <c r="G66" s="39">
        <v>3</v>
      </c>
      <c r="H66" s="39">
        <v>1</v>
      </c>
      <c r="I66" s="39">
        <v>47</v>
      </c>
      <c r="J66" s="39">
        <v>6</v>
      </c>
      <c r="K66" s="39">
        <v>23</v>
      </c>
      <c r="L66" s="39">
        <v>38</v>
      </c>
      <c r="M66" s="11">
        <v>145</v>
      </c>
      <c r="N66" s="11">
        <v>259</v>
      </c>
      <c r="O66" s="11">
        <v>545</v>
      </c>
    </row>
    <row r="67" spans="1:15" ht="13.5" thickTop="1" x14ac:dyDescent="0.2">
      <c r="A67" s="55"/>
      <c r="B67" s="16" t="s">
        <v>15</v>
      </c>
      <c r="C67" s="16">
        <v>140</v>
      </c>
      <c r="D67" s="16">
        <v>66</v>
      </c>
      <c r="E67" s="16">
        <v>88</v>
      </c>
      <c r="F67" s="16">
        <v>153</v>
      </c>
      <c r="G67" s="16">
        <v>226</v>
      </c>
      <c r="H67" s="16">
        <v>395</v>
      </c>
      <c r="I67" s="16">
        <v>733</v>
      </c>
      <c r="J67" s="19">
        <v>1093</v>
      </c>
      <c r="K67" s="19">
        <v>1445</v>
      </c>
      <c r="L67" s="19">
        <v>1915</v>
      </c>
      <c r="M67" s="19">
        <v>2926</v>
      </c>
      <c r="N67" s="19">
        <v>1312</v>
      </c>
      <c r="O67" s="19">
        <v>10492</v>
      </c>
    </row>
    <row r="68" spans="1:15" x14ac:dyDescent="0.2">
      <c r="A68" s="56"/>
      <c r="B68" s="18" t="s">
        <v>16</v>
      </c>
      <c r="C68" s="20">
        <v>1.3343499809378601E-2</v>
      </c>
      <c r="D68" s="20">
        <v>6.2905070529927602E-3</v>
      </c>
      <c r="E68" s="20">
        <v>8.3873427373236803E-3</v>
      </c>
      <c r="F68" s="20">
        <v>1.4582539077392299E-2</v>
      </c>
      <c r="G68" s="20">
        <v>2.1540221120853999E-2</v>
      </c>
      <c r="H68" s="20">
        <v>3.7647731605032403E-2</v>
      </c>
      <c r="I68" s="20">
        <v>6.9862752573389295E-2</v>
      </c>
      <c r="J68" s="20">
        <v>0.10417460922607701</v>
      </c>
      <c r="K68" s="20">
        <v>0.13772398017537199</v>
      </c>
      <c r="L68" s="20">
        <v>0.18252001524971401</v>
      </c>
      <c r="M68" s="20">
        <v>0.27887914601601199</v>
      </c>
      <c r="N68" s="20">
        <v>0.12504765535646201</v>
      </c>
      <c r="O68" s="20">
        <v>1</v>
      </c>
    </row>
    <row r="70" spans="1:15" x14ac:dyDescent="0.2">
      <c r="A70" s="54" t="s">
        <v>27</v>
      </c>
      <c r="B70" s="3" t="s">
        <v>37</v>
      </c>
      <c r="C70" s="4">
        <v>12</v>
      </c>
      <c r="D70" s="4">
        <v>2</v>
      </c>
      <c r="E70" s="4">
        <v>6</v>
      </c>
      <c r="F70" s="4">
        <v>6</v>
      </c>
      <c r="G70" s="4">
        <v>26</v>
      </c>
      <c r="H70" s="4">
        <v>34</v>
      </c>
      <c r="I70" s="4">
        <v>56</v>
      </c>
      <c r="J70" s="4">
        <v>84</v>
      </c>
      <c r="K70" s="4">
        <v>176</v>
      </c>
      <c r="L70" s="4">
        <v>238</v>
      </c>
      <c r="M70" s="4">
        <v>421</v>
      </c>
      <c r="N70" s="4">
        <v>154</v>
      </c>
      <c r="O70" s="4">
        <v>1215</v>
      </c>
    </row>
    <row r="71" spans="1:15" x14ac:dyDescent="0.2">
      <c r="A71" s="55"/>
      <c r="B71" s="3" t="s">
        <v>38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4">
        <v>1</v>
      </c>
      <c r="I71" s="4">
        <v>2</v>
      </c>
      <c r="J71" s="4">
        <v>7</v>
      </c>
      <c r="K71" s="4">
        <v>16</v>
      </c>
      <c r="L71" s="4">
        <v>37</v>
      </c>
      <c r="M71" s="4">
        <v>93</v>
      </c>
      <c r="N71" s="4">
        <v>42</v>
      </c>
      <c r="O71" s="4">
        <v>198</v>
      </c>
    </row>
    <row r="72" spans="1:15" x14ac:dyDescent="0.2">
      <c r="A72" s="55"/>
      <c r="B72" s="3" t="s">
        <v>39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4">
        <v>1</v>
      </c>
      <c r="L72" s="4">
        <v>8</v>
      </c>
      <c r="M72" s="4">
        <v>89</v>
      </c>
      <c r="N72" s="4">
        <v>35</v>
      </c>
      <c r="O72" s="4">
        <v>133</v>
      </c>
    </row>
    <row r="73" spans="1:15" x14ac:dyDescent="0.2">
      <c r="A73" s="55"/>
      <c r="B73" s="3" t="s">
        <v>40</v>
      </c>
      <c r="C73" s="4">
        <v>4</v>
      </c>
      <c r="D73" s="4">
        <v>3</v>
      </c>
      <c r="E73" s="4">
        <v>2</v>
      </c>
      <c r="F73" s="4">
        <v>1</v>
      </c>
      <c r="G73" s="4">
        <v>1</v>
      </c>
      <c r="H73" s="5">
        <v>0</v>
      </c>
      <c r="I73" s="4">
        <v>1</v>
      </c>
      <c r="J73" s="4">
        <v>3</v>
      </c>
      <c r="K73" s="4">
        <v>6</v>
      </c>
      <c r="L73" s="4">
        <v>4</v>
      </c>
      <c r="M73" s="4">
        <v>9</v>
      </c>
      <c r="N73" s="4">
        <v>10</v>
      </c>
      <c r="O73" s="4">
        <v>44</v>
      </c>
    </row>
    <row r="74" spans="1:15" ht="13.5" thickBot="1" x14ac:dyDescent="0.25">
      <c r="A74" s="55"/>
      <c r="B74" s="10" t="s">
        <v>17</v>
      </c>
      <c r="C74" s="11">
        <v>4</v>
      </c>
      <c r="D74" s="39">
        <v>0</v>
      </c>
      <c r="E74" s="39">
        <v>0</v>
      </c>
      <c r="F74" s="11">
        <v>1</v>
      </c>
      <c r="G74" s="11">
        <v>1</v>
      </c>
      <c r="H74" s="11">
        <v>4</v>
      </c>
      <c r="I74" s="11">
        <v>4</v>
      </c>
      <c r="J74" s="11">
        <v>4</v>
      </c>
      <c r="K74" s="11">
        <v>11</v>
      </c>
      <c r="L74" s="11">
        <v>20</v>
      </c>
      <c r="M74" s="11">
        <v>41</v>
      </c>
      <c r="N74" s="11">
        <v>67</v>
      </c>
      <c r="O74" s="11">
        <v>157</v>
      </c>
    </row>
    <row r="75" spans="1:15" ht="13.5" thickTop="1" x14ac:dyDescent="0.2">
      <c r="A75" s="55"/>
      <c r="B75" s="16" t="s">
        <v>15</v>
      </c>
      <c r="C75" s="16">
        <v>20</v>
      </c>
      <c r="D75" s="16">
        <v>5</v>
      </c>
      <c r="E75" s="16">
        <v>8</v>
      </c>
      <c r="F75" s="16">
        <v>8</v>
      </c>
      <c r="G75" s="16">
        <v>28</v>
      </c>
      <c r="H75" s="16">
        <v>39</v>
      </c>
      <c r="I75" s="16">
        <v>63</v>
      </c>
      <c r="J75" s="16">
        <v>98</v>
      </c>
      <c r="K75" s="19">
        <v>210</v>
      </c>
      <c r="L75" s="19">
        <v>307</v>
      </c>
      <c r="M75" s="19">
        <v>653</v>
      </c>
      <c r="N75" s="19">
        <v>308</v>
      </c>
      <c r="O75" s="19">
        <v>1747</v>
      </c>
    </row>
    <row r="76" spans="1:15" x14ac:dyDescent="0.2">
      <c r="A76" s="56"/>
      <c r="B76" s="18" t="s">
        <v>16</v>
      </c>
      <c r="C76" s="20">
        <v>1.14481969089868E-2</v>
      </c>
      <c r="D76" s="20">
        <v>2.8620492272467099E-3</v>
      </c>
      <c r="E76" s="20">
        <v>4.57927876359473E-3</v>
      </c>
      <c r="F76" s="20">
        <v>4.57927876359473E-3</v>
      </c>
      <c r="G76" s="20">
        <v>1.6027475672581601E-2</v>
      </c>
      <c r="H76" s="20">
        <v>2.2323983972524299E-2</v>
      </c>
      <c r="I76" s="20">
        <v>3.6061820263308501E-2</v>
      </c>
      <c r="J76" s="20">
        <v>5.6096164854035499E-2</v>
      </c>
      <c r="K76" s="20">
        <v>0.120206067544362</v>
      </c>
      <c r="L76" s="20">
        <v>0.175729822552948</v>
      </c>
      <c r="M76" s="20">
        <v>0.37378362907842</v>
      </c>
      <c r="N76" s="20">
        <v>0.17630223239839701</v>
      </c>
      <c r="O76" s="20">
        <v>1</v>
      </c>
    </row>
    <row r="79" spans="1:15" x14ac:dyDescent="0.2">
      <c r="A79" s="47" t="s">
        <v>41</v>
      </c>
    </row>
    <row r="80" spans="1:15" x14ac:dyDescent="0.2">
      <c r="A80" s="12" t="s">
        <v>8</v>
      </c>
    </row>
  </sheetData>
  <mergeCells count="9">
    <mergeCell ref="A46:A52"/>
    <mergeCell ref="A54:A60"/>
    <mergeCell ref="A62:A68"/>
    <mergeCell ref="A70:A76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E1A970-0FD7-4B67-9F29-5E82D63ED2E8}"/>
</file>

<file path=customXml/itemProps2.xml><?xml version="1.0" encoding="utf-8"?>
<ds:datastoreItem xmlns:ds="http://schemas.openxmlformats.org/officeDocument/2006/customXml" ds:itemID="{34B60EE2-C66D-4CB9-8BD7-A14C8902735F}"/>
</file>

<file path=customXml/itemProps3.xml><?xml version="1.0" encoding="utf-8"?>
<ds:datastoreItem xmlns:ds="http://schemas.openxmlformats.org/officeDocument/2006/customXml" ds:itemID="{32A2DA47-195A-4D04-8A09-8A0A03D42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