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5 - Pendenti al 30 giugno 2017\Distretto di L'AQUILA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7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H75" i="2" l="1"/>
  <c r="G75" i="2"/>
  <c r="G77" i="2" s="1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14" i="2" l="1"/>
  <c r="G41" i="2"/>
  <c r="G32" i="2"/>
  <c r="G23" i="2"/>
  <c r="G50" i="2"/>
  <c r="G68" i="2"/>
  <c r="G59" i="2"/>
  <c r="F75" i="2"/>
  <c r="E75" i="2"/>
  <c r="D75" i="2"/>
  <c r="C75" i="2"/>
  <c r="F21" i="3"/>
  <c r="F19" i="3"/>
  <c r="E77" i="2" l="1"/>
  <c r="C77" i="2"/>
  <c r="F17" i="3"/>
  <c r="F15" i="3"/>
  <c r="F13" i="3"/>
  <c r="F11" i="3"/>
  <c r="F9" i="3"/>
  <c r="F7" i="3"/>
  <c r="F66" i="2"/>
  <c r="E66" i="2"/>
  <c r="E68" i="2" s="1"/>
  <c r="D66" i="2"/>
  <c r="C66" i="2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E14" i="2" s="1"/>
  <c r="D12" i="2"/>
  <c r="C12" i="2"/>
  <c r="E50" i="2" l="1"/>
  <c r="E32" i="2"/>
  <c r="E41" i="2"/>
  <c r="E59" i="2"/>
  <c r="C23" i="2"/>
  <c r="C41" i="2"/>
  <c r="E23" i="2"/>
  <c r="C68" i="2"/>
  <c r="C59" i="2"/>
  <c r="C50" i="2"/>
  <c r="C32" i="2"/>
  <c r="C14" i="2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<sst xmlns="http://schemas.openxmlformats.org/spreadsheetml/2006/main" count="191" uniqueCount="51">
  <si>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</si>
  <si>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</si>
  <si>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</si>
  <si>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</si>
  <si>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</si>
  <si>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</si>
  <si>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</si>
  <si>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</si>
  <si>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</si>
  <si>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</si>
  <si>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</si>
  <si>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</si>
  <si>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</si>
  <si>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</si>
  <si>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</si>
  <si>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</si>
  <si>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</si>
  <si>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</si>
  <si>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</si>
  <si>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</si>
  <si>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</si>
  <si>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</si>
  <si>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</si>
  <si>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</si>
  <si>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</si>
  <si>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</si>
  <si>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</si>
  <si>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</si>
  <si>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</si>
  <si>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</si>
  <si>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</si>
  <si>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Fino al 2006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</si>
  <si>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</si>
  <si>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</si>
  <si>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</si>
  <si>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</si>
  <si>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</si>
  <si>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</si>
  <si>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</si>
  <si>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</si>
  <si>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</si>
  <si>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</si>
  <si>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</si>
  <si>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</si>
  <si>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</si>
  <si>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Pendenti al 30/06/2017</t>
  </si>
  <si>
    <t>Pendenti al 30 giugno 2017</t>
  </si>
  <si>
    <t>Anni 2015 - 30 giugno 2017</t>
  </si>
  <si>
    <t>Iscritti 
I sem  2017</t>
  </si>
  <si>
    <t>Definiti 
I sem 2017</t>
  </si>
  <si>
    <t>Ultimo aggiornamento del sistema di rilevazione avvenuto il 30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</si>
</sst>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10" fillId="0" borderId="0" xfId="1" applyFont="1" applyFill="1"/>
    <xf numFmtId="0" fontId="8" fillId="0" borderId="0" xfId="1" applyFont="1" applyFill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 wrapText="1"/>
    </xf>
    <xf numFmtId="0" fontId="8" fillId="0" borderId="1" xfId="1" applyFont="1" applyBorder="1"/>
    <xf numFmtId="3" fontId="8" fillId="0" borderId="1" xfId="1" applyNumberFormat="1" applyFont="1" applyBorder="1"/>
    <xf numFmtId="3" fontId="8" fillId="0" borderId="2" xfId="1" applyNumberFormat="1" applyFont="1" applyBorder="1"/>
    <xf numFmtId="0" fontId="11" fillId="0" borderId="3" xfId="1" applyFont="1" applyBorder="1"/>
    <xf numFmtId="3" fontId="10" fillId="0" borderId="3" xfId="1" applyNumberFormat="1" applyFont="1" applyBorder="1"/>
    <xf numFmtId="3" fontId="10" fillId="0" borderId="4" xfId="1" applyNumberFormat="1" applyFont="1" applyBorder="1"/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Border="1"/>
    <xf numFmtId="3" fontId="8" fillId="0" borderId="0" xfId="1" applyNumberFormat="1" applyFont="1" applyBorder="1"/>
    <xf numFmtId="0" fontId="11" fillId="0" borderId="1" xfId="1" applyFont="1" applyBorder="1"/>
    <xf numFmtId="0" fontId="10" fillId="0" borderId="0" xfId="1" applyFont="1"/>
    <xf numFmtId="3" fontId="8" fillId="0" borderId="0" xfId="1" applyNumberFormat="1" applyFont="1"/>
    <xf numFmtId="0" fontId="8" fillId="0" borderId="0" xfId="1" applyFont="1" applyBorder="1"/>
    <xf numFmtId="0" fontId="8" fillId="0" borderId="0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Border="1" applyAlignment="1">
      <alignment vertical="center" wrapText="1"/>
    </xf>
    <xf numFmtId="3" fontId="10" fillId="0" borderId="0" xfId="1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12" fillId="0" borderId="0" xfId="1" applyFont="1" applyBorder="1" applyAlignment="1">
      <alignment vertical="center"/>
    </xf>
    <xf numFmtId="3" fontId="10" fillId="0" borderId="0" xfId="1" applyNumberFormat="1" applyFont="1" applyBorder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3" fontId="8" fillId="0" borderId="7" xfId="1" applyNumberFormat="1" applyFont="1" applyBorder="1"/>
    <xf numFmtId="0" fontId="10" fillId="0" borderId="0" xfId="0" applyFont="1" applyFill="1"/>
    <xf numFmtId="0" fontId="10" fillId="0" borderId="1" xfId="0" applyFont="1" applyBorder="1" applyAlignment="1">
      <alignment horizontal="right" vertical="center" wrapText="1"/>
    </xf>
    <xf numFmtId="0" fontId="8" fillId="0" borderId="0" xfId="5" applyFont="1"/>
    <xf numFmtId="0" fontId="13" fillId="0" borderId="0" xfId="5" applyFont="1"/>
    <xf numFmtId="4" fontId="10" fillId="0" borderId="2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7" fillId="0" borderId="0" xfId="9" applyFont="1"/>
    <xf numFmtId="0" fontId="8" fillId="0" borderId="0" xfId="9" applyFont="1"/>
    <xf numFmtId="0" fontId="6" fillId="0" borderId="0" xfId="9" applyFont="1"/>
    <xf numFmtId="0" fontId="10" fillId="0" borderId="0" xfId="9" applyFont="1" applyFill="1"/>
    <xf numFmtId="0" fontId="8" fillId="0" borderId="0" xfId="9" applyFont="1" applyFill="1"/>
    <xf numFmtId="0" fontId="10" fillId="0" borderId="1" xfId="9" applyFont="1" applyBorder="1" applyAlignment="1">
      <alignment vertical="center"/>
    </xf>
    <xf numFmtId="0" fontId="10" fillId="0" borderId="1" xfId="9" applyFont="1" applyBorder="1" applyAlignment="1">
      <alignment horizontal="right" vertical="center" wrapText="1"/>
    </xf>
    <xf numFmtId="14" fontId="10" fillId="0" borderId="1" xfId="9" applyNumberFormat="1" applyFont="1" applyBorder="1" applyAlignment="1">
      <alignment horizontal="right" vertical="center" wrapText="1"/>
    </xf>
    <xf numFmtId="0" fontId="8" fillId="0" borderId="1" xfId="9" applyFont="1" applyBorder="1"/>
    <xf numFmtId="3" fontId="8" fillId="0" borderId="1" xfId="9" applyNumberFormat="1" applyFont="1" applyBorder="1"/>
    <xf numFmtId="3" fontId="8" fillId="0" borderId="1" xfId="9" applyNumberFormat="1" applyFont="1" applyBorder="1" applyAlignment="1">
      <alignment horizontal="right"/>
    </xf>
    <xf numFmtId="0" fontId="11" fillId="0" borderId="3" xfId="9" applyFont="1" applyBorder="1"/>
    <xf numFmtId="3" fontId="11" fillId="0" borderId="3" xfId="9" applyNumberFormat="1" applyFont="1" applyBorder="1"/>
    <xf numFmtId="0" fontId="11" fillId="0" borderId="1" xfId="9" applyFont="1" applyBorder="1"/>
    <xf numFmtId="164" fontId="11" fillId="0" borderId="1" xfId="10" applyNumberFormat="1" applyFont="1" applyBorder="1"/>
    <xf numFmtId="0" fontId="10" fillId="0" borderId="0" xfId="9" applyFont="1"/>
    <xf numFmtId="3" fontId="8" fillId="0" borderId="0" xfId="9" applyNumberFormat="1" applyFont="1"/>
    <xf numFmtId="0" fontId="10" fillId="0" borderId="8" xfId="9" applyFont="1" applyBorder="1" applyAlignment="1">
      <alignment horizontal="left" vertical="center" wrapText="1"/>
    </xf>
    <xf numFmtId="0" fontId="10" fillId="0" borderId="6" xfId="9" applyFont="1" applyBorder="1" applyAlignment="1">
      <alignment horizontal="left" vertical="center" wrapText="1"/>
    </xf>
    <xf numFmtId="0" fontId="10" fillId="0" borderId="3" xfId="9" applyFont="1" applyBorder="1" applyAlignment="1">
      <alignment horizontal="left" vertical="center" wrapText="1"/>
    </xf>
  </cellXfs>
  <cellStyles count="1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Percentuale 2" xfId="2"/>
    <cellStyle name="Percentuale 2 2" xfId="4"/>
    <cellStyle name="Percentuale 2 2 2" xfId="6"/>
    <cellStyle name="Percentuale 2 2 3" xfId="8"/>
    <cellStyle name="Percentuale 2 2 4" xfId="10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H75" sqref="H75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7" t="s">
        <v>47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20</v>
      </c>
      <c r="C6" s="7" t="s">
        <v>21</v>
      </c>
      <c r="D6" s="7" t="s">
        <v>22</v>
      </c>
      <c r="E6" s="7" t="s">
        <v>42</v>
      </c>
      <c r="F6" s="7" t="s">
        <v>43</v>
      </c>
      <c r="G6" s="38" t="s">
        <v>48</v>
      </c>
      <c r="H6" s="38" t="s">
        <v>49</v>
      </c>
    </row>
    <row r="7" spans="1:8" x14ac:dyDescent="0.2">
      <c r="A7" s="43" t="s">
        <v>11</v>
      </c>
      <c r="B7" s="8" t="s">
        <v>4</v>
      </c>
      <c r="C7" s="9">
        <v>651</v>
      </c>
      <c r="D7" s="9">
        <v>588</v>
      </c>
      <c r="E7" s="9">
        <v>1043</v>
      </c>
      <c r="F7" s="9">
        <v>1043</v>
      </c>
      <c r="G7" s="9">
        <v>409</v>
      </c>
      <c r="H7" s="9">
        <v>521</v>
      </c>
    </row>
    <row r="8" spans="1:8" x14ac:dyDescent="0.2">
      <c r="A8" s="43" t="s">
        <v>23</v>
      </c>
      <c r="B8" s="8" t="s">
        <v>5</v>
      </c>
      <c r="C8" s="9">
        <v>136</v>
      </c>
      <c r="D8" s="10">
        <v>189</v>
      </c>
      <c r="E8" s="9">
        <v>144</v>
      </c>
      <c r="F8" s="9">
        <v>257</v>
      </c>
      <c r="G8" s="9">
        <v>82</v>
      </c>
      <c r="H8" s="9">
        <v>158</v>
      </c>
    </row>
    <row r="9" spans="1:8" x14ac:dyDescent="0.2">
      <c r="A9" s="43" t="s">
        <v>23</v>
      </c>
      <c r="B9" s="8" t="s">
        <v>6</v>
      </c>
      <c r="C9" s="9">
        <v>55</v>
      </c>
      <c r="D9" s="9">
        <v>51</v>
      </c>
      <c r="E9" s="9">
        <v>59</v>
      </c>
      <c r="F9" s="9">
        <v>59</v>
      </c>
      <c r="G9" s="9">
        <v>42</v>
      </c>
      <c r="H9" s="9">
        <v>39</v>
      </c>
    </row>
    <row r="10" spans="1:8" x14ac:dyDescent="0.2">
      <c r="A10" s="43" t="s">
        <v>23</v>
      </c>
      <c r="B10" s="8" t="s">
        <v>24</v>
      </c>
      <c r="C10" s="9">
        <v>16</v>
      </c>
      <c r="D10" s="10">
        <v>33</v>
      </c>
      <c r="E10" s="9">
        <v>10</v>
      </c>
      <c r="F10" s="9">
        <v>32</v>
      </c>
      <c r="G10" s="9">
        <v>4</v>
      </c>
      <c r="H10" s="9">
        <v>16</v>
      </c>
    </row>
    <row r="11" spans="1:8" x14ac:dyDescent="0.2">
      <c r="A11" s="43" t="s">
        <v>23</v>
      </c>
      <c r="B11" s="8" t="s">
        <v>8</v>
      </c>
      <c r="C11" s="9">
        <v>2</v>
      </c>
      <c r="D11" s="9">
        <v>1</v>
      </c>
      <c r="E11" s="9">
        <v>0</v>
      </c>
      <c r="F11" s="9">
        <v>2</v>
      </c>
      <c r="G11" s="9">
        <v>0</v>
      </c>
      <c r="H11" s="9">
        <v>0</v>
      </c>
    </row>
    <row r="12" spans="1:8" x14ac:dyDescent="0.2">
      <c r="A12" s="43"/>
      <c r="B12" s="11" t="s">
        <v>25</v>
      </c>
      <c r="C12" s="12">
        <f t="shared" ref="C12:F12" si="0">SUM(C7:C11)</f>
        <v>860</v>
      </c>
      <c r="D12" s="13">
        <f t="shared" si="0"/>
        <v>862</v>
      </c>
      <c r="E12" s="12">
        <f t="shared" si="0"/>
        <v>1256</v>
      </c>
      <c r="F12" s="12">
        <f t="shared" si="0"/>
        <v>1393</v>
      </c>
      <c r="G12" s="12">
        <f t="shared" ref="G12:H12" si="1">SUM(G7:G11)</f>
        <v>537</v>
      </c>
      <c r="H12" s="12">
        <f t="shared" si="1"/>
        <v>734</v>
      </c>
    </row>
    <row r="13" spans="1:8" ht="7.15" customHeight="1" x14ac:dyDescent="0.2">
      <c r="A13" s="14"/>
      <c r="B13" s="15"/>
      <c r="C13" s="16"/>
      <c r="D13" s="16"/>
      <c r="E13" s="16"/>
      <c r="F13" s="36"/>
      <c r="G13" s="16"/>
      <c r="H13" s="36"/>
    </row>
    <row r="14" spans="1:8" ht="13.5" customHeight="1" x14ac:dyDescent="0.2">
      <c r="A14" s="14"/>
      <c r="B14" s="17" t="s">
        <v>26</v>
      </c>
      <c r="C14" s="41">
        <f>D12/C12</f>
        <v>1.0023255813953489</v>
      </c>
      <c r="D14" s="42"/>
      <c r="E14" s="41">
        <f>F12/E12</f>
        <v>1.109076433121019</v>
      </c>
      <c r="F14" s="42"/>
      <c r="G14" s="41">
        <f>H12/G12</f>
        <v>1.366852886405959</v>
      </c>
      <c r="H14" s="42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43" t="s">
        <v>12</v>
      </c>
      <c r="B16" s="8" t="s">
        <v>4</v>
      </c>
      <c r="C16" s="9">
        <v>1215</v>
      </c>
      <c r="D16" s="9">
        <v>1504</v>
      </c>
      <c r="E16" s="9">
        <v>1417</v>
      </c>
      <c r="F16" s="9">
        <v>1358</v>
      </c>
      <c r="G16" s="9">
        <v>711</v>
      </c>
      <c r="H16" s="9">
        <v>905</v>
      </c>
    </row>
    <row r="17" spans="1:8" x14ac:dyDescent="0.2">
      <c r="A17" s="43" t="s">
        <v>27</v>
      </c>
      <c r="B17" s="8" t="s">
        <v>5</v>
      </c>
      <c r="C17" s="9">
        <v>221</v>
      </c>
      <c r="D17" s="9">
        <v>229</v>
      </c>
      <c r="E17" s="9">
        <v>224</v>
      </c>
      <c r="F17" s="9">
        <v>274</v>
      </c>
      <c r="G17" s="9">
        <v>119</v>
      </c>
      <c r="H17" s="9">
        <v>129</v>
      </c>
    </row>
    <row r="18" spans="1:8" x14ac:dyDescent="0.2">
      <c r="A18" s="43" t="s">
        <v>27</v>
      </c>
      <c r="B18" s="8" t="s">
        <v>6</v>
      </c>
      <c r="C18" s="9">
        <v>182</v>
      </c>
      <c r="D18" s="9">
        <v>157</v>
      </c>
      <c r="E18" s="9">
        <v>154</v>
      </c>
      <c r="F18" s="9">
        <v>170</v>
      </c>
      <c r="G18" s="9">
        <v>71</v>
      </c>
      <c r="H18" s="9">
        <v>68</v>
      </c>
    </row>
    <row r="19" spans="1:8" x14ac:dyDescent="0.2">
      <c r="A19" s="43" t="s">
        <v>27</v>
      </c>
      <c r="B19" s="8" t="s">
        <v>24</v>
      </c>
      <c r="C19" s="9">
        <v>34</v>
      </c>
      <c r="D19" s="9">
        <v>19</v>
      </c>
      <c r="E19" s="9">
        <v>44</v>
      </c>
      <c r="F19" s="9">
        <v>29</v>
      </c>
      <c r="G19" s="9">
        <v>12</v>
      </c>
      <c r="H19" s="9">
        <v>22</v>
      </c>
    </row>
    <row r="20" spans="1:8" x14ac:dyDescent="0.2">
      <c r="A20" s="43" t="s">
        <v>27</v>
      </c>
      <c r="B20" s="8" t="s">
        <v>8</v>
      </c>
      <c r="C20" s="9">
        <v>26</v>
      </c>
      <c r="D20" s="9">
        <v>15</v>
      </c>
      <c r="E20" s="9">
        <v>22</v>
      </c>
      <c r="F20" s="9">
        <v>21</v>
      </c>
      <c r="G20" s="9">
        <v>11</v>
      </c>
      <c r="H20" s="9">
        <v>9</v>
      </c>
    </row>
    <row r="21" spans="1:8" x14ac:dyDescent="0.2">
      <c r="A21" s="43"/>
      <c r="B21" s="11" t="s">
        <v>25</v>
      </c>
      <c r="C21" s="12">
        <f t="shared" ref="C21:F21" si="2">SUM(C16:C20)</f>
        <v>1678</v>
      </c>
      <c r="D21" s="12">
        <f t="shared" si="2"/>
        <v>1924</v>
      </c>
      <c r="E21" s="12">
        <f t="shared" si="2"/>
        <v>1861</v>
      </c>
      <c r="F21" s="12">
        <f t="shared" si="2"/>
        <v>1852</v>
      </c>
      <c r="G21" s="12">
        <f t="shared" ref="G21:H21" si="3">SUM(G16:G20)</f>
        <v>924</v>
      </c>
      <c r="H21" s="12">
        <f t="shared" si="3"/>
        <v>1133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26</v>
      </c>
      <c r="C23" s="41">
        <f>D21/C21</f>
        <v>1.1466030989272944</v>
      </c>
      <c r="D23" s="42"/>
      <c r="E23" s="41">
        <f>F21/E21</f>
        <v>0.99516389038151531</v>
      </c>
      <c r="F23" s="42"/>
      <c r="G23" s="41">
        <f>H21/G21</f>
        <v>1.2261904761904763</v>
      </c>
      <c r="H23" s="42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43" t="s">
        <v>13</v>
      </c>
      <c r="B25" s="8" t="s">
        <v>4</v>
      </c>
      <c r="C25" s="9">
        <v>553</v>
      </c>
      <c r="D25" s="9">
        <v>606</v>
      </c>
      <c r="E25" s="9">
        <v>522</v>
      </c>
      <c r="F25" s="9">
        <v>624</v>
      </c>
      <c r="G25" s="9">
        <v>284</v>
      </c>
      <c r="H25" s="9">
        <v>263</v>
      </c>
    </row>
    <row r="26" spans="1:8" x14ac:dyDescent="0.2">
      <c r="A26" s="43"/>
      <c r="B26" s="8" t="s">
        <v>5</v>
      </c>
      <c r="C26" s="9">
        <v>112</v>
      </c>
      <c r="D26" s="9">
        <v>152</v>
      </c>
      <c r="E26" s="9">
        <v>124</v>
      </c>
      <c r="F26" s="9">
        <v>156</v>
      </c>
      <c r="G26" s="9">
        <v>50</v>
      </c>
      <c r="H26" s="9">
        <v>67</v>
      </c>
    </row>
    <row r="27" spans="1:8" x14ac:dyDescent="0.2">
      <c r="A27" s="43"/>
      <c r="B27" s="8" t="s">
        <v>6</v>
      </c>
      <c r="C27" s="9">
        <v>59</v>
      </c>
      <c r="D27" s="9">
        <v>69</v>
      </c>
      <c r="E27" s="9">
        <v>53</v>
      </c>
      <c r="F27" s="9">
        <v>57</v>
      </c>
      <c r="G27" s="9">
        <v>30</v>
      </c>
      <c r="H27" s="9">
        <v>30</v>
      </c>
    </row>
    <row r="28" spans="1:8" x14ac:dyDescent="0.2">
      <c r="A28" s="43"/>
      <c r="B28" s="8" t="s">
        <v>24</v>
      </c>
      <c r="C28" s="9">
        <v>16</v>
      </c>
      <c r="D28" s="9">
        <v>29</v>
      </c>
      <c r="E28" s="9">
        <v>14</v>
      </c>
      <c r="F28" s="9">
        <v>28</v>
      </c>
      <c r="G28" s="9">
        <v>6</v>
      </c>
      <c r="H28" s="9">
        <v>11</v>
      </c>
    </row>
    <row r="29" spans="1:8" x14ac:dyDescent="0.2">
      <c r="A29" s="43"/>
      <c r="B29" s="8" t="s">
        <v>8</v>
      </c>
      <c r="C29" s="9">
        <v>3</v>
      </c>
      <c r="D29" s="9">
        <v>1</v>
      </c>
      <c r="E29" s="9">
        <v>6</v>
      </c>
      <c r="F29" s="9">
        <v>2</v>
      </c>
      <c r="G29" s="9">
        <v>1</v>
      </c>
      <c r="H29" s="9">
        <v>3</v>
      </c>
    </row>
    <row r="30" spans="1:8" x14ac:dyDescent="0.2">
      <c r="A30" s="43"/>
      <c r="B30" s="11" t="s">
        <v>25</v>
      </c>
      <c r="C30" s="12">
        <f t="shared" ref="C30:F30" si="4">SUM(C25:C29)</f>
        <v>743</v>
      </c>
      <c r="D30" s="12">
        <f t="shared" si="4"/>
        <v>857</v>
      </c>
      <c r="E30" s="12">
        <f t="shared" si="4"/>
        <v>719</v>
      </c>
      <c r="F30" s="12">
        <f t="shared" si="4"/>
        <v>867</v>
      </c>
      <c r="G30" s="12">
        <f t="shared" ref="G30:H30" si="5">SUM(G25:G29)</f>
        <v>371</v>
      </c>
      <c r="H30" s="12">
        <f t="shared" si="5"/>
        <v>374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26</v>
      </c>
      <c r="C32" s="41">
        <f>D30/C30</f>
        <v>1.1534320323014804</v>
      </c>
      <c r="D32" s="42"/>
      <c r="E32" s="41">
        <f>F30/E30</f>
        <v>1.2058414464534075</v>
      </c>
      <c r="F32" s="42"/>
      <c r="G32" s="41">
        <f>H30/G30</f>
        <v>1.0080862533692723</v>
      </c>
      <c r="H32" s="42"/>
    </row>
    <row r="33" spans="1:8" x14ac:dyDescent="0.2">
      <c r="C33" s="19"/>
      <c r="D33" s="19"/>
      <c r="E33" s="19"/>
      <c r="F33" s="19"/>
      <c r="G33" s="19"/>
      <c r="H33" s="19"/>
    </row>
    <row r="34" spans="1:8" x14ac:dyDescent="0.2">
      <c r="A34" s="43" t="s">
        <v>14</v>
      </c>
      <c r="B34" s="8" t="s">
        <v>4</v>
      </c>
      <c r="C34" s="9">
        <v>684</v>
      </c>
      <c r="D34" s="9">
        <v>659</v>
      </c>
      <c r="E34" s="9">
        <v>640</v>
      </c>
      <c r="F34" s="9">
        <v>651</v>
      </c>
      <c r="G34" s="9">
        <v>299</v>
      </c>
      <c r="H34" s="9">
        <v>291</v>
      </c>
    </row>
    <row r="35" spans="1:8" x14ac:dyDescent="0.2">
      <c r="A35" s="43" t="s">
        <v>28</v>
      </c>
      <c r="B35" s="8" t="s">
        <v>5</v>
      </c>
      <c r="C35" s="9">
        <v>91</v>
      </c>
      <c r="D35" s="9">
        <v>111</v>
      </c>
      <c r="E35" s="9">
        <v>99</v>
      </c>
      <c r="F35" s="9">
        <v>128</v>
      </c>
      <c r="G35" s="9">
        <v>55</v>
      </c>
      <c r="H35" s="9">
        <v>65</v>
      </c>
    </row>
    <row r="36" spans="1:8" x14ac:dyDescent="0.2">
      <c r="A36" s="43" t="s">
        <v>28</v>
      </c>
      <c r="B36" s="8" t="s">
        <v>6</v>
      </c>
      <c r="C36" s="9">
        <v>81</v>
      </c>
      <c r="D36" s="9">
        <v>56</v>
      </c>
      <c r="E36" s="9">
        <v>164</v>
      </c>
      <c r="F36" s="9">
        <v>127</v>
      </c>
      <c r="G36" s="9">
        <v>57</v>
      </c>
      <c r="H36" s="9">
        <v>104</v>
      </c>
    </row>
    <row r="37" spans="1:8" x14ac:dyDescent="0.2">
      <c r="A37" s="43" t="s">
        <v>28</v>
      </c>
      <c r="B37" s="8" t="s">
        <v>24</v>
      </c>
      <c r="C37" s="9">
        <v>6</v>
      </c>
      <c r="D37" s="9">
        <v>17</v>
      </c>
      <c r="E37" s="9">
        <v>4</v>
      </c>
      <c r="F37" s="9">
        <v>4</v>
      </c>
      <c r="G37" s="9">
        <v>15</v>
      </c>
      <c r="H37" s="9">
        <v>5</v>
      </c>
    </row>
    <row r="38" spans="1:8" x14ac:dyDescent="0.2">
      <c r="A38" s="43" t="s">
        <v>28</v>
      </c>
      <c r="B38" s="8" t="s">
        <v>8</v>
      </c>
      <c r="C38" s="9">
        <v>9</v>
      </c>
      <c r="D38" s="9">
        <v>4</v>
      </c>
      <c r="E38" s="9">
        <v>6</v>
      </c>
      <c r="F38" s="9">
        <v>2</v>
      </c>
      <c r="G38" s="9">
        <v>0</v>
      </c>
      <c r="H38" s="9">
        <v>3</v>
      </c>
    </row>
    <row r="39" spans="1:8" x14ac:dyDescent="0.2">
      <c r="A39" s="43"/>
      <c r="B39" s="11" t="s">
        <v>25</v>
      </c>
      <c r="C39" s="12">
        <f t="shared" ref="C39:F39" si="6">SUM(C34:C38)</f>
        <v>871</v>
      </c>
      <c r="D39" s="12">
        <f t="shared" si="6"/>
        <v>847</v>
      </c>
      <c r="E39" s="12">
        <f t="shared" si="6"/>
        <v>913</v>
      </c>
      <c r="F39" s="12">
        <f t="shared" si="6"/>
        <v>912</v>
      </c>
      <c r="G39" s="12">
        <f t="shared" ref="G39:H39" si="7">SUM(G34:G38)</f>
        <v>426</v>
      </c>
      <c r="H39" s="12">
        <f t="shared" si="7"/>
        <v>468</v>
      </c>
    </row>
    <row r="40" spans="1:8" ht="7.15" customHeight="1" x14ac:dyDescent="0.2">
      <c r="A40" s="14"/>
      <c r="B40" s="15"/>
      <c r="C40" s="16"/>
      <c r="D40" s="16"/>
      <c r="E40" s="16"/>
      <c r="F40" s="16"/>
      <c r="G40" s="16"/>
      <c r="H40" s="16"/>
    </row>
    <row r="41" spans="1:8" x14ac:dyDescent="0.2">
      <c r="A41" s="14"/>
      <c r="B41" s="17" t="s">
        <v>26</v>
      </c>
      <c r="C41" s="41">
        <f>D39/C39</f>
        <v>0.9724454649827784</v>
      </c>
      <c r="D41" s="42"/>
      <c r="E41" s="41">
        <f>F39/E39</f>
        <v>0.99890470974808321</v>
      </c>
      <c r="F41" s="42"/>
      <c r="G41" s="41">
        <f>H39/G39</f>
        <v>1.0985915492957747</v>
      </c>
      <c r="H41" s="42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43" t="s">
        <v>15</v>
      </c>
      <c r="B43" s="8" t="s">
        <v>4</v>
      </c>
      <c r="C43" s="9">
        <v>1993</v>
      </c>
      <c r="D43" s="9">
        <v>2120</v>
      </c>
      <c r="E43" s="9">
        <v>2587</v>
      </c>
      <c r="F43" s="9">
        <v>2281</v>
      </c>
      <c r="G43" s="9">
        <v>1103</v>
      </c>
      <c r="H43" s="9">
        <v>1377</v>
      </c>
    </row>
    <row r="44" spans="1:8" x14ac:dyDescent="0.2">
      <c r="A44" s="43"/>
      <c r="B44" s="8" t="s">
        <v>5</v>
      </c>
      <c r="C44" s="9">
        <v>383</v>
      </c>
      <c r="D44" s="9">
        <v>380</v>
      </c>
      <c r="E44" s="9">
        <v>385</v>
      </c>
      <c r="F44" s="9">
        <v>328</v>
      </c>
      <c r="G44" s="9">
        <v>222</v>
      </c>
      <c r="H44" s="9">
        <v>234</v>
      </c>
    </row>
    <row r="45" spans="1:8" x14ac:dyDescent="0.2">
      <c r="A45" s="43"/>
      <c r="B45" s="8" t="s">
        <v>6</v>
      </c>
      <c r="C45" s="9">
        <v>237</v>
      </c>
      <c r="D45" s="9">
        <v>242</v>
      </c>
      <c r="E45" s="9">
        <v>313</v>
      </c>
      <c r="F45" s="9">
        <v>287</v>
      </c>
      <c r="G45" s="9">
        <v>131</v>
      </c>
      <c r="H45" s="9">
        <v>173</v>
      </c>
    </row>
    <row r="46" spans="1:8" x14ac:dyDescent="0.2">
      <c r="A46" s="43"/>
      <c r="B46" s="8" t="s">
        <v>24</v>
      </c>
      <c r="C46" s="9">
        <v>80</v>
      </c>
      <c r="D46" s="9">
        <v>46</v>
      </c>
      <c r="E46" s="9">
        <v>77</v>
      </c>
      <c r="F46" s="9">
        <v>50</v>
      </c>
      <c r="G46" s="9">
        <v>40</v>
      </c>
      <c r="H46" s="9">
        <v>45</v>
      </c>
    </row>
    <row r="47" spans="1:8" x14ac:dyDescent="0.2">
      <c r="A47" s="43"/>
      <c r="B47" s="8" t="s">
        <v>8</v>
      </c>
      <c r="C47" s="9">
        <v>29</v>
      </c>
      <c r="D47" s="9">
        <v>31</v>
      </c>
      <c r="E47" s="9">
        <v>15</v>
      </c>
      <c r="F47" s="9">
        <v>15</v>
      </c>
      <c r="G47" s="9">
        <v>14</v>
      </c>
      <c r="H47" s="9">
        <v>15</v>
      </c>
    </row>
    <row r="48" spans="1:8" x14ac:dyDescent="0.2">
      <c r="A48" s="43"/>
      <c r="B48" s="11" t="s">
        <v>25</v>
      </c>
      <c r="C48" s="12">
        <f t="shared" ref="C48:F48" si="8">SUM(C43:C47)</f>
        <v>2722</v>
      </c>
      <c r="D48" s="12">
        <f t="shared" si="8"/>
        <v>2819</v>
      </c>
      <c r="E48" s="12">
        <f t="shared" si="8"/>
        <v>3377</v>
      </c>
      <c r="F48" s="12">
        <f t="shared" si="8"/>
        <v>2961</v>
      </c>
      <c r="G48" s="12">
        <f t="shared" ref="G48:H48" si="9">SUM(G43:G47)</f>
        <v>1510</v>
      </c>
      <c r="H48" s="12">
        <f t="shared" si="9"/>
        <v>1844</v>
      </c>
    </row>
    <row r="49" spans="1:8" ht="7.15" customHeight="1" x14ac:dyDescent="0.2">
      <c r="A49" s="14"/>
      <c r="B49" s="15"/>
      <c r="C49" s="16"/>
      <c r="D49" s="16"/>
      <c r="E49" s="16"/>
      <c r="F49" s="16"/>
      <c r="G49" s="16"/>
      <c r="H49" s="16"/>
    </row>
    <row r="50" spans="1:8" x14ac:dyDescent="0.2">
      <c r="A50" s="14"/>
      <c r="B50" s="17" t="s">
        <v>26</v>
      </c>
      <c r="C50" s="41">
        <f>D48/C48</f>
        <v>1.035635562086701</v>
      </c>
      <c r="D50" s="42"/>
      <c r="E50" s="41">
        <f>F48/E48</f>
        <v>0.87681374000592238</v>
      </c>
      <c r="F50" s="42"/>
      <c r="G50" s="41">
        <f>H48/G48</f>
        <v>1.2211920529801326</v>
      </c>
      <c r="H50" s="42"/>
    </row>
    <row r="51" spans="1:8" x14ac:dyDescent="0.2">
      <c r="C51" s="19"/>
      <c r="D51" s="19"/>
      <c r="E51" s="19"/>
      <c r="F51" s="19"/>
      <c r="G51" s="19"/>
      <c r="H51" s="19"/>
    </row>
    <row r="52" spans="1:8" x14ac:dyDescent="0.2">
      <c r="A52" s="43" t="s">
        <v>16</v>
      </c>
      <c r="B52" s="8" t="s">
        <v>4</v>
      </c>
      <c r="C52" s="9">
        <v>313</v>
      </c>
      <c r="D52" s="9">
        <v>431</v>
      </c>
      <c r="E52" s="9">
        <v>358</v>
      </c>
      <c r="F52" s="9">
        <v>368</v>
      </c>
      <c r="G52" s="9">
        <v>184</v>
      </c>
      <c r="H52" s="9">
        <v>226</v>
      </c>
    </row>
    <row r="53" spans="1:8" x14ac:dyDescent="0.2">
      <c r="A53" s="43"/>
      <c r="B53" s="8" t="s">
        <v>5</v>
      </c>
      <c r="C53" s="9">
        <v>101</v>
      </c>
      <c r="D53" s="9">
        <v>94</v>
      </c>
      <c r="E53" s="9">
        <v>96</v>
      </c>
      <c r="F53" s="9">
        <v>155</v>
      </c>
      <c r="G53" s="9">
        <v>56</v>
      </c>
      <c r="H53" s="9">
        <v>87</v>
      </c>
    </row>
    <row r="54" spans="1:8" x14ac:dyDescent="0.2">
      <c r="A54" s="43"/>
      <c r="B54" s="8" t="s">
        <v>6</v>
      </c>
      <c r="C54" s="9">
        <v>27</v>
      </c>
      <c r="D54" s="9">
        <v>24</v>
      </c>
      <c r="E54" s="9">
        <v>30</v>
      </c>
      <c r="F54" s="9">
        <v>29</v>
      </c>
      <c r="G54" s="9">
        <v>27</v>
      </c>
      <c r="H54" s="9">
        <v>28</v>
      </c>
    </row>
    <row r="55" spans="1:8" x14ac:dyDescent="0.2">
      <c r="A55" s="43"/>
      <c r="B55" s="8" t="s">
        <v>24</v>
      </c>
      <c r="C55" s="9">
        <v>7</v>
      </c>
      <c r="D55" s="9">
        <v>8</v>
      </c>
      <c r="E55" s="9">
        <v>9</v>
      </c>
      <c r="F55" s="9">
        <v>17</v>
      </c>
      <c r="G55" s="9">
        <v>10</v>
      </c>
      <c r="H55" s="9">
        <v>12</v>
      </c>
    </row>
    <row r="56" spans="1:8" x14ac:dyDescent="0.2">
      <c r="A56" s="43"/>
      <c r="B56" s="8" t="s">
        <v>8</v>
      </c>
      <c r="C56" s="9">
        <v>5</v>
      </c>
      <c r="D56" s="9">
        <v>4</v>
      </c>
      <c r="E56" s="9">
        <v>3</v>
      </c>
      <c r="F56" s="9">
        <v>2</v>
      </c>
      <c r="G56" s="9">
        <v>0</v>
      </c>
      <c r="H56" s="9">
        <v>1</v>
      </c>
    </row>
    <row r="57" spans="1:8" x14ac:dyDescent="0.2">
      <c r="A57" s="43"/>
      <c r="B57" s="11" t="s">
        <v>25</v>
      </c>
      <c r="C57" s="12">
        <f t="shared" ref="C57:F57" si="10">SUM(C52:C56)</f>
        <v>453</v>
      </c>
      <c r="D57" s="12">
        <f t="shared" si="10"/>
        <v>561</v>
      </c>
      <c r="E57" s="12">
        <f t="shared" si="10"/>
        <v>496</v>
      </c>
      <c r="F57" s="12">
        <f t="shared" si="10"/>
        <v>571</v>
      </c>
      <c r="G57" s="12">
        <f t="shared" ref="G57:H57" si="11">SUM(G52:G56)</f>
        <v>277</v>
      </c>
      <c r="H57" s="12">
        <f t="shared" si="11"/>
        <v>354</v>
      </c>
    </row>
    <row r="58" spans="1:8" ht="7.15" customHeight="1" x14ac:dyDescent="0.2">
      <c r="A58" s="14"/>
      <c r="B58" s="15"/>
      <c r="C58" s="16"/>
      <c r="D58" s="16"/>
      <c r="E58" s="16"/>
      <c r="F58" s="16"/>
      <c r="G58" s="16"/>
      <c r="H58" s="16"/>
    </row>
    <row r="59" spans="1:8" x14ac:dyDescent="0.2">
      <c r="A59" s="14"/>
      <c r="B59" s="17" t="s">
        <v>26</v>
      </c>
      <c r="C59" s="41">
        <f>D57/C57</f>
        <v>1.2384105960264902</v>
      </c>
      <c r="D59" s="42"/>
      <c r="E59" s="41">
        <f>F57/E57</f>
        <v>1.1512096774193548</v>
      </c>
      <c r="F59" s="42"/>
      <c r="G59" s="41">
        <f>H57/G57</f>
        <v>1.2779783393501805</v>
      </c>
      <c r="H59" s="42"/>
    </row>
    <row r="61" spans="1:8" x14ac:dyDescent="0.2">
      <c r="A61" s="43" t="s">
        <v>17</v>
      </c>
      <c r="B61" s="8" t="s">
        <v>4</v>
      </c>
      <c r="C61" s="9">
        <v>1995</v>
      </c>
      <c r="D61" s="9">
        <v>2214</v>
      </c>
      <c r="E61" s="9">
        <v>2122</v>
      </c>
      <c r="F61" s="9">
        <v>2372</v>
      </c>
      <c r="G61" s="9">
        <v>992</v>
      </c>
      <c r="H61" s="9">
        <v>1059</v>
      </c>
    </row>
    <row r="62" spans="1:8" x14ac:dyDescent="0.2">
      <c r="A62" s="43"/>
      <c r="B62" s="8" t="s">
        <v>5</v>
      </c>
      <c r="C62" s="9">
        <v>410</v>
      </c>
      <c r="D62" s="9">
        <v>579</v>
      </c>
      <c r="E62" s="9">
        <v>443</v>
      </c>
      <c r="F62" s="9">
        <v>402</v>
      </c>
      <c r="G62" s="9">
        <v>181</v>
      </c>
      <c r="H62" s="9">
        <v>189</v>
      </c>
    </row>
    <row r="63" spans="1:8" x14ac:dyDescent="0.2">
      <c r="A63" s="43"/>
      <c r="B63" s="8" t="s">
        <v>6</v>
      </c>
      <c r="C63" s="9">
        <v>358</v>
      </c>
      <c r="D63" s="9">
        <v>533</v>
      </c>
      <c r="E63" s="9">
        <v>331</v>
      </c>
      <c r="F63" s="9">
        <v>289</v>
      </c>
      <c r="G63" s="9">
        <v>148</v>
      </c>
      <c r="H63" s="9">
        <v>237</v>
      </c>
    </row>
    <row r="64" spans="1:8" x14ac:dyDescent="0.2">
      <c r="A64" s="43"/>
      <c r="B64" s="8" t="s">
        <v>24</v>
      </c>
      <c r="C64" s="9">
        <v>229</v>
      </c>
      <c r="D64" s="9">
        <v>71</v>
      </c>
      <c r="E64" s="9">
        <v>80</v>
      </c>
      <c r="F64" s="9">
        <v>74</v>
      </c>
      <c r="G64" s="9">
        <v>41</v>
      </c>
      <c r="H64" s="9">
        <v>59</v>
      </c>
    </row>
    <row r="65" spans="1:8" x14ac:dyDescent="0.2">
      <c r="A65" s="43"/>
      <c r="B65" s="8" t="s">
        <v>8</v>
      </c>
      <c r="C65" s="9">
        <v>27</v>
      </c>
      <c r="D65" s="9">
        <v>28</v>
      </c>
      <c r="E65" s="9">
        <v>19</v>
      </c>
      <c r="F65" s="9">
        <v>13</v>
      </c>
      <c r="G65" s="9">
        <v>4</v>
      </c>
      <c r="H65" s="9">
        <v>3</v>
      </c>
    </row>
    <row r="66" spans="1:8" x14ac:dyDescent="0.2">
      <c r="A66" s="43"/>
      <c r="B66" s="11" t="s">
        <v>25</v>
      </c>
      <c r="C66" s="12">
        <f t="shared" ref="C66:F66" si="12">SUM(C61:C65)</f>
        <v>3019</v>
      </c>
      <c r="D66" s="12">
        <f t="shared" si="12"/>
        <v>3425</v>
      </c>
      <c r="E66" s="12">
        <f t="shared" si="12"/>
        <v>2995</v>
      </c>
      <c r="F66" s="12">
        <f t="shared" si="12"/>
        <v>3150</v>
      </c>
      <c r="G66" s="12">
        <f t="shared" ref="G66:H66" si="13">SUM(G61:G65)</f>
        <v>1366</v>
      </c>
      <c r="H66" s="12">
        <f t="shared" si="13"/>
        <v>1547</v>
      </c>
    </row>
    <row r="67" spans="1:8" ht="7.15" customHeight="1" x14ac:dyDescent="0.2">
      <c r="A67" s="14"/>
      <c r="B67" s="15"/>
      <c r="C67" s="16"/>
      <c r="D67" s="16"/>
      <c r="E67" s="16"/>
      <c r="F67" s="16"/>
      <c r="G67" s="16"/>
      <c r="H67" s="16"/>
    </row>
    <row r="68" spans="1:8" x14ac:dyDescent="0.2">
      <c r="A68" s="14"/>
      <c r="B68" s="17" t="s">
        <v>26</v>
      </c>
      <c r="C68" s="41">
        <f>D66/C66</f>
        <v>1.1344816164292812</v>
      </c>
      <c r="D68" s="42"/>
      <c r="E68" s="41">
        <f>F66/E66</f>
        <v>1.0517529215358932</v>
      </c>
      <c r="F68" s="42"/>
      <c r="G68" s="41">
        <f>H66/G66</f>
        <v>1.1325036603221084</v>
      </c>
      <c r="H68" s="42"/>
    </row>
    <row r="69" spans="1:8" ht="7.5" customHeight="1" x14ac:dyDescent="0.2">
      <c r="A69" s="2"/>
    </row>
    <row r="70" spans="1:8" x14ac:dyDescent="0.2">
      <c r="A70" s="43" t="s">
        <v>18</v>
      </c>
      <c r="B70" s="8" t="s">
        <v>4</v>
      </c>
      <c r="C70" s="9">
        <v>560</v>
      </c>
      <c r="D70" s="9">
        <v>595</v>
      </c>
      <c r="E70" s="9">
        <v>558</v>
      </c>
      <c r="F70" s="9">
        <v>589</v>
      </c>
      <c r="G70" s="9">
        <v>352</v>
      </c>
      <c r="H70" s="9">
        <v>243</v>
      </c>
    </row>
    <row r="71" spans="1:8" x14ac:dyDescent="0.2">
      <c r="A71" s="43"/>
      <c r="B71" s="8" t="s">
        <v>5</v>
      </c>
      <c r="C71" s="9">
        <v>120</v>
      </c>
      <c r="D71" s="9">
        <v>206</v>
      </c>
      <c r="E71" s="9">
        <v>132</v>
      </c>
      <c r="F71" s="9">
        <v>182</v>
      </c>
      <c r="G71" s="9">
        <v>59</v>
      </c>
      <c r="H71" s="9">
        <v>70</v>
      </c>
    </row>
    <row r="72" spans="1:8" x14ac:dyDescent="0.2">
      <c r="A72" s="43"/>
      <c r="B72" s="8" t="s">
        <v>6</v>
      </c>
      <c r="C72" s="9">
        <v>67</v>
      </c>
      <c r="D72" s="9">
        <v>70</v>
      </c>
      <c r="E72" s="9">
        <v>57</v>
      </c>
      <c r="F72" s="9">
        <v>58</v>
      </c>
      <c r="G72" s="9">
        <v>17</v>
      </c>
      <c r="H72" s="9">
        <v>28</v>
      </c>
    </row>
    <row r="73" spans="1:8" x14ac:dyDescent="0.2">
      <c r="A73" s="43"/>
      <c r="B73" s="8" t="s">
        <v>24</v>
      </c>
      <c r="C73" s="9">
        <v>15</v>
      </c>
      <c r="D73" s="9">
        <v>16</v>
      </c>
      <c r="E73" s="9">
        <v>12</v>
      </c>
      <c r="F73" s="9">
        <v>30</v>
      </c>
      <c r="G73" s="9">
        <v>8</v>
      </c>
      <c r="H73" s="9">
        <v>12</v>
      </c>
    </row>
    <row r="74" spans="1:8" x14ac:dyDescent="0.2">
      <c r="A74" s="43"/>
      <c r="B74" s="8" t="s">
        <v>8</v>
      </c>
      <c r="C74" s="9">
        <v>8</v>
      </c>
      <c r="D74" s="9">
        <v>4</v>
      </c>
      <c r="E74" s="9">
        <v>4</v>
      </c>
      <c r="F74" s="9">
        <v>5</v>
      </c>
      <c r="G74" s="9">
        <v>3</v>
      </c>
      <c r="H74" s="9">
        <v>0</v>
      </c>
    </row>
    <row r="75" spans="1:8" x14ac:dyDescent="0.2">
      <c r="A75" s="43"/>
      <c r="B75" s="11" t="s">
        <v>25</v>
      </c>
      <c r="C75" s="12">
        <f t="shared" ref="C75:F75" si="14">SUM(C70:C74)</f>
        <v>770</v>
      </c>
      <c r="D75" s="12">
        <f t="shared" si="14"/>
        <v>891</v>
      </c>
      <c r="E75" s="12">
        <f t="shared" si="14"/>
        <v>763</v>
      </c>
      <c r="F75" s="12">
        <f t="shared" si="14"/>
        <v>864</v>
      </c>
      <c r="G75" s="12">
        <f t="shared" ref="G75:H75" si="15">SUM(G70:G74)</f>
        <v>439</v>
      </c>
      <c r="H75" s="12">
        <f t="shared" si="15"/>
        <v>353</v>
      </c>
    </row>
    <row r="76" spans="1:8" ht="7.15" customHeight="1" x14ac:dyDescent="0.2">
      <c r="A76" s="14"/>
      <c r="B76" s="15"/>
      <c r="C76" s="16"/>
      <c r="D76" s="16"/>
      <c r="E76" s="16"/>
      <c r="F76" s="16"/>
      <c r="G76" s="16"/>
      <c r="H76" s="16"/>
    </row>
    <row r="77" spans="1:8" x14ac:dyDescent="0.2">
      <c r="A77" s="14"/>
      <c r="B77" s="17" t="s">
        <v>26</v>
      </c>
      <c r="C77" s="41">
        <f>D75/C75</f>
        <v>1.1571428571428573</v>
      </c>
      <c r="D77" s="42"/>
      <c r="E77" s="41">
        <f>F75/E75</f>
        <v>1.1323722149410222</v>
      </c>
      <c r="F77" s="42"/>
      <c r="G77" s="41">
        <f>H75/G75</f>
        <v>0.80410022779043278</v>
      </c>
      <c r="H77" s="42"/>
    </row>
    <row r="78" spans="1:8" x14ac:dyDescent="0.2">
      <c r="A78" s="2"/>
    </row>
    <row r="79" spans="1:8" x14ac:dyDescent="0.2">
      <c r="A79" s="39" t="s">
        <v>50</v>
      </c>
    </row>
    <row r="80" spans="1:8" x14ac:dyDescent="0.2">
      <c r="A80" s="40" t="s">
        <v>41</v>
      </c>
    </row>
  </sheetData>
  <mergeCells count="32">
    <mergeCell ref="G59:H59"/>
    <mergeCell ref="G68:H68"/>
    <mergeCell ref="G77:H77"/>
    <mergeCell ref="G14:H14"/>
    <mergeCell ref="G23:H23"/>
    <mergeCell ref="G32:H32"/>
    <mergeCell ref="G41:H41"/>
    <mergeCell ref="G50:H50"/>
    <mergeCell ref="C77:D77"/>
    <mergeCell ref="E77:F77"/>
    <mergeCell ref="A43:A48"/>
    <mergeCell ref="C50:D50"/>
    <mergeCell ref="E50:F50"/>
    <mergeCell ref="A52:A57"/>
    <mergeCell ref="C59:D59"/>
    <mergeCell ref="E59:F59"/>
    <mergeCell ref="A61:A66"/>
    <mergeCell ref="C68:D68"/>
    <mergeCell ref="E68:F68"/>
    <mergeCell ref="A70:A75"/>
    <mergeCell ref="C41:D41"/>
    <mergeCell ref="E41:F41"/>
    <mergeCell ref="A7:A12"/>
    <mergeCell ref="C14:D14"/>
    <mergeCell ref="E14:F14"/>
    <mergeCell ref="A16:A21"/>
    <mergeCell ref="C23:D23"/>
    <mergeCell ref="E23:F23"/>
    <mergeCell ref="A25:A30"/>
    <mergeCell ref="C32:D32"/>
    <mergeCell ref="E32:F32"/>
    <mergeCell ref="A34:A39"/>
  </mergeCells>
  <conditionalFormatting sqref="C14:D14">
    <cfRule type="cellIs" dxfId="63" priority="61" operator="greaterThan">
      <formula>1</formula>
    </cfRule>
    <cfRule type="cellIs" dxfId="62" priority="62" operator="lessThan">
      <formula>1</formula>
    </cfRule>
  </conditionalFormatting>
  <conditionalFormatting sqref="C23:D23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32:D32">
    <cfRule type="cellIs" dxfId="59" priority="53" operator="greaterThan">
      <formula>1</formula>
    </cfRule>
    <cfRule type="cellIs" dxfId="58" priority="54" operator="lessThan">
      <formula>1</formula>
    </cfRule>
  </conditionalFormatting>
  <conditionalFormatting sqref="C41:D41">
    <cfRule type="cellIs" dxfId="57" priority="49" operator="greaterThan">
      <formula>1</formula>
    </cfRule>
    <cfRule type="cellIs" dxfId="56" priority="50" operator="lessThan">
      <formula>1</formula>
    </cfRule>
  </conditionalFormatting>
  <conditionalFormatting sqref="C50:D50">
    <cfRule type="cellIs" dxfId="55" priority="45" operator="greaterThan">
      <formula>1</formula>
    </cfRule>
    <cfRule type="cellIs" dxfId="54" priority="46" operator="lessThan">
      <formula>1</formula>
    </cfRule>
  </conditionalFormatting>
  <conditionalFormatting sqref="C59:D59">
    <cfRule type="cellIs" dxfId="53" priority="41" operator="greaterThan">
      <formula>1</formula>
    </cfRule>
    <cfRule type="cellIs" dxfId="52" priority="42" operator="lessThan">
      <formula>1</formula>
    </cfRule>
  </conditionalFormatting>
  <conditionalFormatting sqref="C68:D6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14:F14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E23:F23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32:F32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41:F41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50:F50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59:F59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68:F68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77:D77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77:F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14:H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23:H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G32:H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41:H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50:H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G59:H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G68:H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7:H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I22" sqref="I22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29</v>
      </c>
    </row>
    <row r="3" spans="1:6" x14ac:dyDescent="0.2">
      <c r="A3" s="4" t="s">
        <v>2</v>
      </c>
      <c r="B3" s="5"/>
      <c r="E3" s="2"/>
    </row>
    <row r="4" spans="1:6" x14ac:dyDescent="0.2">
      <c r="A4" s="37" t="s">
        <v>46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20</v>
      </c>
      <c r="C6" s="22" t="s">
        <v>44</v>
      </c>
      <c r="D6" s="22" t="s">
        <v>45</v>
      </c>
      <c r="E6" s="23"/>
      <c r="F6" s="38" t="s">
        <v>30</v>
      </c>
    </row>
    <row r="7" spans="1:6" s="29" customFormat="1" ht="27" customHeight="1" x14ac:dyDescent="0.2">
      <c r="A7" s="24" t="s">
        <v>11</v>
      </c>
      <c r="B7" s="25" t="s">
        <v>25</v>
      </c>
      <c r="C7" s="26">
        <v>1357</v>
      </c>
      <c r="D7" s="26">
        <v>1225</v>
      </c>
      <c r="E7" s="27"/>
      <c r="F7" s="28">
        <f>(D7-C7)/C7</f>
        <v>-9.7273397199705236E-2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12</v>
      </c>
      <c r="B9" s="25" t="s">
        <v>25</v>
      </c>
      <c r="C9" s="26">
        <v>1609</v>
      </c>
      <c r="D9" s="26">
        <v>1599</v>
      </c>
      <c r="E9" s="27"/>
      <c r="F9" s="28">
        <f>(D9-C9)/C9</f>
        <v>-6.2150403977625857E-3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13</v>
      </c>
      <c r="B11" s="25" t="s">
        <v>25</v>
      </c>
      <c r="C11" s="26">
        <v>919</v>
      </c>
      <c r="D11" s="26">
        <v>761</v>
      </c>
      <c r="E11" s="27"/>
      <c r="F11" s="28">
        <f>(D11-C11)/C11</f>
        <v>-0.17192600652883569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14</v>
      </c>
      <c r="B13" s="25" t="s">
        <v>25</v>
      </c>
      <c r="C13" s="26">
        <v>1081</v>
      </c>
      <c r="D13" s="26">
        <v>1183</v>
      </c>
      <c r="E13" s="27"/>
      <c r="F13" s="28">
        <f>(D13-C13)/C13</f>
        <v>9.4357076780758553E-2</v>
      </c>
    </row>
    <row r="14" spans="1:6" x14ac:dyDescent="0.2">
      <c r="C14" s="19"/>
      <c r="D14" s="19"/>
      <c r="E14" s="16"/>
    </row>
    <row r="15" spans="1:6" s="29" customFormat="1" ht="27" customHeight="1" x14ac:dyDescent="0.2">
      <c r="A15" s="24" t="s">
        <v>15</v>
      </c>
      <c r="B15" s="25" t="s">
        <v>25</v>
      </c>
      <c r="C15" s="26">
        <v>3927</v>
      </c>
      <c r="D15" s="26">
        <v>4089</v>
      </c>
      <c r="E15" s="27"/>
      <c r="F15" s="28">
        <f>(D15-C15)/C15</f>
        <v>4.1252864782276549E-2</v>
      </c>
    </row>
    <row r="16" spans="1:6" x14ac:dyDescent="0.2">
      <c r="C16" s="19"/>
      <c r="D16" s="19"/>
      <c r="E16" s="16"/>
    </row>
    <row r="17" spans="1:6" s="29" customFormat="1" ht="27" customHeight="1" x14ac:dyDescent="0.2">
      <c r="A17" s="24" t="s">
        <v>16</v>
      </c>
      <c r="B17" s="25" t="s">
        <v>25</v>
      </c>
      <c r="C17" s="26">
        <v>714</v>
      </c>
      <c r="D17" s="26">
        <v>571</v>
      </c>
      <c r="E17" s="27"/>
      <c r="F17" s="28">
        <f>(D17-C17)/C17</f>
        <v>-0.20028011204481794</v>
      </c>
    </row>
    <row r="19" spans="1:6" s="29" customFormat="1" ht="27" customHeight="1" x14ac:dyDescent="0.2">
      <c r="A19" s="24" t="s">
        <v>17</v>
      </c>
      <c r="B19" s="25" t="s">
        <v>25</v>
      </c>
      <c r="C19" s="26">
        <v>3931</v>
      </c>
      <c r="D19" s="26">
        <v>3419</v>
      </c>
      <c r="E19" s="27"/>
      <c r="F19" s="28">
        <f>(D19-C19)/C19</f>
        <v>-0.13024675655049606</v>
      </c>
    </row>
    <row r="20" spans="1:6" x14ac:dyDescent="0.2">
      <c r="C20" s="19"/>
      <c r="D20" s="19"/>
      <c r="E20" s="16"/>
    </row>
    <row r="21" spans="1:6" s="29" customFormat="1" ht="27" customHeight="1" x14ac:dyDescent="0.2">
      <c r="A21" s="24" t="s">
        <v>18</v>
      </c>
      <c r="B21" s="25" t="s">
        <v>25</v>
      </c>
      <c r="C21" s="26">
        <v>1004</v>
      </c>
      <c r="D21" s="26">
        <v>928</v>
      </c>
      <c r="E21" s="27"/>
      <c r="F21" s="28">
        <f>(D21-C21)/C21</f>
        <v>-7.5697211155378488E-2</v>
      </c>
    </row>
    <row r="22" spans="1:6" s="29" customFormat="1" ht="9.75" customHeight="1" x14ac:dyDescent="0.2">
      <c r="A22" s="30"/>
      <c r="B22" s="33"/>
      <c r="C22" s="34"/>
      <c r="D22" s="34"/>
      <c r="E22" s="34"/>
      <c r="F22" s="35"/>
    </row>
    <row r="23" spans="1:6" x14ac:dyDescent="0.2">
      <c r="A23" s="39" t="s">
        <v>50</v>
      </c>
    </row>
    <row r="24" spans="1:6" x14ac:dyDescent="0.2">
      <c r="A24" s="40" t="s">
        <v>41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>
      <selection activeCell="B79" sqref="B79"/>
    </sheetView>
  </sheetViews>
  <sheetFormatPr defaultColWidth="9.140625" defaultRowHeight="12.75" x14ac:dyDescent="0.2"/>
  <cols>
    <col min="1" max="1" width="15.28515625" style="59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11.5703125" style="45" customWidth="1"/>
    <col min="14" max="14" width="10.7109375" style="45" bestFit="1" customWidth="1"/>
    <col min="15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46</v>
      </c>
      <c r="B4" s="48"/>
    </row>
    <row r="6" spans="1:15" x14ac:dyDescent="0.2">
      <c r="A6" s="49" t="s">
        <v>3</v>
      </c>
      <c r="B6" s="49" t="s">
        <v>20</v>
      </c>
      <c r="C6" s="50" t="s">
        <v>31</v>
      </c>
      <c r="D6" s="50">
        <v>2007</v>
      </c>
      <c r="E6" s="50">
        <v>2008</v>
      </c>
      <c r="F6" s="50">
        <v>2009</v>
      </c>
      <c r="G6" s="50">
        <v>2010</v>
      </c>
      <c r="H6" s="50">
        <v>2011</v>
      </c>
      <c r="I6" s="50">
        <v>2012</v>
      </c>
      <c r="J6" s="50">
        <v>2013</v>
      </c>
      <c r="K6" s="50">
        <v>2014</v>
      </c>
      <c r="L6" s="50">
        <v>2015</v>
      </c>
      <c r="M6" s="50">
        <v>2016</v>
      </c>
      <c r="N6" s="51">
        <v>42916</v>
      </c>
      <c r="O6" s="50" t="s">
        <v>32</v>
      </c>
    </row>
    <row r="7" spans="1:15" ht="12.75" customHeight="1" x14ac:dyDescent="0.2">
      <c r="A7" s="61" t="s">
        <v>33</v>
      </c>
      <c r="B7" s="52" t="s">
        <v>4</v>
      </c>
      <c r="C7" s="53">
        <v>5</v>
      </c>
      <c r="D7" s="53">
        <v>1</v>
      </c>
      <c r="E7" s="53">
        <v>2</v>
      </c>
      <c r="F7" s="53">
        <v>2</v>
      </c>
      <c r="G7" s="53"/>
      <c r="H7" s="53">
        <v>2</v>
      </c>
      <c r="I7" s="53">
        <v>4</v>
      </c>
      <c r="J7" s="53">
        <v>3</v>
      </c>
      <c r="K7" s="53">
        <v>6</v>
      </c>
      <c r="L7" s="53">
        <v>14</v>
      </c>
      <c r="M7" s="53">
        <v>127</v>
      </c>
      <c r="N7" s="53">
        <v>234</v>
      </c>
      <c r="O7" s="53">
        <v>400</v>
      </c>
    </row>
    <row r="8" spans="1:15" x14ac:dyDescent="0.2">
      <c r="A8" s="62"/>
      <c r="B8" s="52" t="s">
        <v>5</v>
      </c>
      <c r="C8" s="53">
        <v>38</v>
      </c>
      <c r="D8" s="53">
        <v>10</v>
      </c>
      <c r="E8" s="53">
        <v>13</v>
      </c>
      <c r="F8" s="53">
        <v>18</v>
      </c>
      <c r="G8" s="53">
        <v>28</v>
      </c>
      <c r="H8" s="53">
        <v>57</v>
      </c>
      <c r="I8" s="53">
        <v>70</v>
      </c>
      <c r="J8" s="53">
        <v>61</v>
      </c>
      <c r="K8" s="53">
        <v>84</v>
      </c>
      <c r="L8" s="53">
        <v>74</v>
      </c>
      <c r="M8" s="53">
        <v>106</v>
      </c>
      <c r="N8" s="53">
        <v>80</v>
      </c>
      <c r="O8" s="53">
        <v>639</v>
      </c>
    </row>
    <row r="9" spans="1:15" x14ac:dyDescent="0.2">
      <c r="A9" s="62"/>
      <c r="B9" s="52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>
        <v>1</v>
      </c>
      <c r="N9" s="53">
        <v>20</v>
      </c>
      <c r="O9" s="53">
        <v>21</v>
      </c>
    </row>
    <row r="10" spans="1:15" x14ac:dyDescent="0.2">
      <c r="A10" s="62"/>
      <c r="B10" s="52" t="s">
        <v>7</v>
      </c>
      <c r="C10" s="53">
        <v>77</v>
      </c>
      <c r="D10" s="53">
        <v>4</v>
      </c>
      <c r="E10" s="53">
        <v>5</v>
      </c>
      <c r="F10" s="53">
        <v>5</v>
      </c>
      <c r="G10" s="53">
        <v>4</v>
      </c>
      <c r="H10" s="53">
        <v>4</v>
      </c>
      <c r="I10" s="53">
        <v>6</v>
      </c>
      <c r="J10" s="53">
        <v>7</v>
      </c>
      <c r="K10" s="53">
        <v>17</v>
      </c>
      <c r="L10" s="53">
        <v>12</v>
      </c>
      <c r="M10" s="53">
        <v>10</v>
      </c>
      <c r="N10" s="53">
        <v>4</v>
      </c>
      <c r="O10" s="53">
        <v>155</v>
      </c>
    </row>
    <row r="11" spans="1:15" x14ac:dyDescent="0.2">
      <c r="A11" s="62"/>
      <c r="B11" s="52" t="s">
        <v>8</v>
      </c>
      <c r="C11" s="53">
        <v>9</v>
      </c>
      <c r="D11" s="54"/>
      <c r="E11" s="54"/>
      <c r="F11" s="53"/>
      <c r="G11" s="53"/>
      <c r="H11" s="53"/>
      <c r="I11" s="53">
        <v>1</v>
      </c>
      <c r="J11" s="53"/>
      <c r="K11" s="53"/>
      <c r="L11" s="53"/>
      <c r="M11" s="53"/>
      <c r="N11" s="53"/>
      <c r="O11" s="53">
        <v>10</v>
      </c>
    </row>
    <row r="12" spans="1:15" x14ac:dyDescent="0.2">
      <c r="A12" s="62"/>
      <c r="B12" s="55" t="s">
        <v>9</v>
      </c>
      <c r="C12" s="56">
        <v>129</v>
      </c>
      <c r="D12" s="56">
        <v>15</v>
      </c>
      <c r="E12" s="56">
        <v>20</v>
      </c>
      <c r="F12" s="56">
        <v>25</v>
      </c>
      <c r="G12" s="56">
        <v>32</v>
      </c>
      <c r="H12" s="56">
        <v>63</v>
      </c>
      <c r="I12" s="56">
        <v>81</v>
      </c>
      <c r="J12" s="56">
        <v>71</v>
      </c>
      <c r="K12" s="56">
        <v>107</v>
      </c>
      <c r="L12" s="56">
        <v>100</v>
      </c>
      <c r="M12" s="56">
        <v>244</v>
      </c>
      <c r="N12" s="56">
        <v>338</v>
      </c>
      <c r="O12" s="56">
        <v>1225</v>
      </c>
    </row>
    <row r="13" spans="1:15" x14ac:dyDescent="0.2">
      <c r="A13" s="63"/>
      <c r="B13" s="57" t="s">
        <v>10</v>
      </c>
      <c r="C13" s="58">
        <v>0.10530612244897999</v>
      </c>
      <c r="D13" s="58">
        <v>1.2244897959183701E-2</v>
      </c>
      <c r="E13" s="58">
        <v>1.6326530612244899E-2</v>
      </c>
      <c r="F13" s="58">
        <v>2.04081632653061E-2</v>
      </c>
      <c r="G13" s="58">
        <v>2.61224489795918E-2</v>
      </c>
      <c r="H13" s="58">
        <v>5.14285714285714E-2</v>
      </c>
      <c r="I13" s="58">
        <v>6.6122448979591797E-2</v>
      </c>
      <c r="J13" s="58">
        <v>5.7959183673469403E-2</v>
      </c>
      <c r="K13" s="58">
        <v>8.7346938775510197E-2</v>
      </c>
      <c r="L13" s="58">
        <v>8.1632653061224497E-2</v>
      </c>
      <c r="M13" s="58">
        <v>0.19918367346938801</v>
      </c>
      <c r="N13" s="58">
        <v>0.27591836734693898</v>
      </c>
      <c r="O13" s="58">
        <v>1</v>
      </c>
    </row>
    <row r="14" spans="1:15" x14ac:dyDescent="0.2">
      <c r="C14" s="60"/>
      <c r="D14" s="60"/>
      <c r="E14" s="60"/>
      <c r="F14" s="60"/>
      <c r="G14" s="60"/>
    </row>
    <row r="15" spans="1:15" ht="12.75" customHeight="1" x14ac:dyDescent="0.2">
      <c r="A15" s="61" t="s">
        <v>34</v>
      </c>
      <c r="B15" s="52" t="s">
        <v>4</v>
      </c>
      <c r="C15" s="53"/>
      <c r="D15" s="53"/>
      <c r="E15" s="53"/>
      <c r="F15" s="53">
        <v>1</v>
      </c>
      <c r="G15" s="53">
        <v>35</v>
      </c>
      <c r="H15" s="53">
        <v>2</v>
      </c>
      <c r="I15" s="53">
        <v>1</v>
      </c>
      <c r="J15" s="53">
        <v>9</v>
      </c>
      <c r="K15" s="53">
        <v>9</v>
      </c>
      <c r="L15" s="53">
        <v>19</v>
      </c>
      <c r="M15" s="53">
        <v>89</v>
      </c>
      <c r="N15" s="53">
        <v>317</v>
      </c>
      <c r="O15" s="53">
        <v>482</v>
      </c>
    </row>
    <row r="16" spans="1:15" x14ac:dyDescent="0.2">
      <c r="A16" s="62"/>
      <c r="B16" s="52" t="s">
        <v>5</v>
      </c>
      <c r="C16" s="53">
        <v>12</v>
      </c>
      <c r="D16" s="53">
        <v>5</v>
      </c>
      <c r="E16" s="53">
        <v>12</v>
      </c>
      <c r="F16" s="53">
        <v>25</v>
      </c>
      <c r="G16" s="53">
        <v>33</v>
      </c>
      <c r="H16" s="53">
        <v>46</v>
      </c>
      <c r="I16" s="53">
        <v>57</v>
      </c>
      <c r="J16" s="53">
        <v>90</v>
      </c>
      <c r="K16" s="53">
        <v>109</v>
      </c>
      <c r="L16" s="53">
        <v>137</v>
      </c>
      <c r="M16" s="53">
        <v>169</v>
      </c>
      <c r="N16" s="53">
        <v>118</v>
      </c>
      <c r="O16" s="53">
        <v>813</v>
      </c>
    </row>
    <row r="17" spans="1:15" x14ac:dyDescent="0.2">
      <c r="A17" s="62"/>
      <c r="B17" s="52" t="s">
        <v>6</v>
      </c>
      <c r="C17" s="53"/>
      <c r="D17" s="53"/>
      <c r="E17" s="53"/>
      <c r="F17" s="53"/>
      <c r="G17" s="53"/>
      <c r="H17" s="53"/>
      <c r="I17" s="53"/>
      <c r="J17" s="53"/>
      <c r="K17" s="53">
        <v>1</v>
      </c>
      <c r="L17" s="53"/>
      <c r="M17" s="53">
        <v>8</v>
      </c>
      <c r="N17" s="53">
        <v>44</v>
      </c>
      <c r="O17" s="53">
        <v>53</v>
      </c>
    </row>
    <row r="18" spans="1:15" x14ac:dyDescent="0.2">
      <c r="A18" s="62"/>
      <c r="B18" s="52" t="s">
        <v>7</v>
      </c>
      <c r="C18" s="53">
        <v>40</v>
      </c>
      <c r="D18" s="53"/>
      <c r="E18" s="53">
        <v>2</v>
      </c>
      <c r="F18" s="53">
        <v>12</v>
      </c>
      <c r="G18" s="53">
        <v>22</v>
      </c>
      <c r="H18" s="53">
        <v>26</v>
      </c>
      <c r="I18" s="53">
        <v>11</v>
      </c>
      <c r="J18" s="53">
        <v>21</v>
      </c>
      <c r="K18" s="53">
        <v>18</v>
      </c>
      <c r="L18" s="53">
        <v>25</v>
      </c>
      <c r="M18" s="53">
        <v>38</v>
      </c>
      <c r="N18" s="53">
        <v>12</v>
      </c>
      <c r="O18" s="53">
        <v>227</v>
      </c>
    </row>
    <row r="19" spans="1:15" x14ac:dyDescent="0.2">
      <c r="A19" s="62"/>
      <c r="B19" s="52" t="s">
        <v>8</v>
      </c>
      <c r="C19" s="53"/>
      <c r="D19" s="54"/>
      <c r="E19" s="54"/>
      <c r="F19" s="53"/>
      <c r="G19" s="53">
        <v>1</v>
      </c>
      <c r="H19" s="53">
        <v>1</v>
      </c>
      <c r="I19" s="53"/>
      <c r="J19" s="53">
        <v>2</v>
      </c>
      <c r="K19" s="53">
        <v>1</v>
      </c>
      <c r="L19" s="53">
        <v>4</v>
      </c>
      <c r="M19" s="53">
        <v>7</v>
      </c>
      <c r="N19" s="53">
        <v>8</v>
      </c>
      <c r="O19" s="53">
        <v>24</v>
      </c>
    </row>
    <row r="20" spans="1:15" x14ac:dyDescent="0.2">
      <c r="A20" s="62"/>
      <c r="B20" s="55" t="s">
        <v>9</v>
      </c>
      <c r="C20" s="56">
        <v>52</v>
      </c>
      <c r="D20" s="56">
        <v>5</v>
      </c>
      <c r="E20" s="56">
        <v>14</v>
      </c>
      <c r="F20" s="56">
        <v>38</v>
      </c>
      <c r="G20" s="56">
        <v>91</v>
      </c>
      <c r="H20" s="56">
        <v>75</v>
      </c>
      <c r="I20" s="56">
        <v>69</v>
      </c>
      <c r="J20" s="56">
        <v>122</v>
      </c>
      <c r="K20" s="56">
        <v>138</v>
      </c>
      <c r="L20" s="56">
        <v>185</v>
      </c>
      <c r="M20" s="56">
        <v>311</v>
      </c>
      <c r="N20" s="56">
        <v>499</v>
      </c>
      <c r="O20" s="56">
        <v>1599</v>
      </c>
    </row>
    <row r="21" spans="1:15" x14ac:dyDescent="0.2">
      <c r="A21" s="63"/>
      <c r="B21" s="57" t="s">
        <v>10</v>
      </c>
      <c r="C21" s="58">
        <v>3.2520325203252001E-2</v>
      </c>
      <c r="D21" s="58">
        <v>3.1269543464665399E-3</v>
      </c>
      <c r="E21" s="58">
        <v>8.7554721701063199E-3</v>
      </c>
      <c r="F21" s="58">
        <v>2.37648530331457E-2</v>
      </c>
      <c r="G21" s="58">
        <v>5.6910569105691103E-2</v>
      </c>
      <c r="H21" s="58">
        <v>4.69043151969981E-2</v>
      </c>
      <c r="I21" s="58">
        <v>4.3151969981238297E-2</v>
      </c>
      <c r="J21" s="58">
        <v>7.6297686053783606E-2</v>
      </c>
      <c r="K21" s="58">
        <v>8.6303939962476595E-2</v>
      </c>
      <c r="L21" s="58">
        <v>0.115697310819262</v>
      </c>
      <c r="M21" s="58">
        <v>0.19449656035021901</v>
      </c>
      <c r="N21" s="58">
        <v>0.31207004377736097</v>
      </c>
      <c r="O21" s="58">
        <v>1</v>
      </c>
    </row>
    <row r="22" spans="1:15" x14ac:dyDescent="0.2">
      <c r="C22" s="60"/>
      <c r="D22" s="60"/>
      <c r="E22" s="60"/>
      <c r="F22" s="60"/>
      <c r="G22" s="60"/>
    </row>
    <row r="23" spans="1:15" ht="12.75" customHeight="1" x14ac:dyDescent="0.2">
      <c r="A23" s="61" t="s">
        <v>35</v>
      </c>
      <c r="B23" s="52" t="s">
        <v>4</v>
      </c>
      <c r="C23" s="53"/>
      <c r="D23" s="53"/>
      <c r="E23" s="53"/>
      <c r="F23" s="53"/>
      <c r="G23" s="53">
        <v>1</v>
      </c>
      <c r="H23" s="53"/>
      <c r="I23" s="53">
        <v>1</v>
      </c>
      <c r="J23" s="53">
        <v>1</v>
      </c>
      <c r="K23" s="53">
        <v>2</v>
      </c>
      <c r="L23" s="53">
        <v>8</v>
      </c>
      <c r="M23" s="53">
        <v>47</v>
      </c>
      <c r="N23" s="53">
        <v>174</v>
      </c>
      <c r="O23" s="53">
        <v>234</v>
      </c>
    </row>
    <row r="24" spans="1:15" x14ac:dyDescent="0.2">
      <c r="A24" s="62"/>
      <c r="B24" s="52" t="s">
        <v>5</v>
      </c>
      <c r="C24" s="53">
        <v>9</v>
      </c>
      <c r="D24" s="53">
        <v>6</v>
      </c>
      <c r="E24" s="53">
        <v>9</v>
      </c>
      <c r="F24" s="53">
        <v>13</v>
      </c>
      <c r="G24" s="53">
        <v>17</v>
      </c>
      <c r="H24" s="53">
        <v>21</v>
      </c>
      <c r="I24" s="53">
        <v>33</v>
      </c>
      <c r="J24" s="53">
        <v>51</v>
      </c>
      <c r="K24" s="53">
        <v>51</v>
      </c>
      <c r="L24" s="53">
        <v>63</v>
      </c>
      <c r="M24" s="53">
        <v>79</v>
      </c>
      <c r="N24" s="53">
        <v>40</v>
      </c>
      <c r="O24" s="53">
        <v>392</v>
      </c>
    </row>
    <row r="25" spans="1:15" x14ac:dyDescent="0.2">
      <c r="A25" s="62"/>
      <c r="B25" s="52" t="s">
        <v>6</v>
      </c>
      <c r="C25" s="53"/>
      <c r="D25" s="53"/>
      <c r="E25" s="53"/>
      <c r="F25" s="53"/>
      <c r="G25" s="53"/>
      <c r="H25" s="53"/>
      <c r="I25" s="53"/>
      <c r="J25" s="53"/>
      <c r="K25" s="53"/>
      <c r="L25" s="53">
        <v>1</v>
      </c>
      <c r="M25" s="53">
        <v>2</v>
      </c>
      <c r="N25" s="53">
        <v>13</v>
      </c>
      <c r="O25" s="53">
        <v>16</v>
      </c>
    </row>
    <row r="26" spans="1:15" x14ac:dyDescent="0.2">
      <c r="A26" s="62"/>
      <c r="B26" s="52" t="s">
        <v>7</v>
      </c>
      <c r="C26" s="53">
        <v>23</v>
      </c>
      <c r="D26" s="53">
        <v>3</v>
      </c>
      <c r="E26" s="53">
        <v>6</v>
      </c>
      <c r="F26" s="53">
        <v>5</v>
      </c>
      <c r="G26" s="53">
        <v>7</v>
      </c>
      <c r="H26" s="53">
        <v>3</v>
      </c>
      <c r="I26" s="53">
        <v>11</v>
      </c>
      <c r="J26" s="53">
        <v>10</v>
      </c>
      <c r="K26" s="53">
        <v>15</v>
      </c>
      <c r="L26" s="53">
        <v>12</v>
      </c>
      <c r="M26" s="53">
        <v>12</v>
      </c>
      <c r="N26" s="53">
        <v>6</v>
      </c>
      <c r="O26" s="53">
        <v>113</v>
      </c>
    </row>
    <row r="27" spans="1:15" x14ac:dyDescent="0.2">
      <c r="A27" s="62"/>
      <c r="B27" s="52" t="s">
        <v>8</v>
      </c>
      <c r="C27" s="53">
        <v>1</v>
      </c>
      <c r="D27" s="54"/>
      <c r="E27" s="54">
        <v>1</v>
      </c>
      <c r="F27" s="53"/>
      <c r="G27" s="53"/>
      <c r="H27" s="53">
        <v>1</v>
      </c>
      <c r="I27" s="53"/>
      <c r="J27" s="53"/>
      <c r="K27" s="53"/>
      <c r="L27" s="53"/>
      <c r="M27" s="53">
        <v>2</v>
      </c>
      <c r="N27" s="53">
        <v>1</v>
      </c>
      <c r="O27" s="53">
        <v>6</v>
      </c>
    </row>
    <row r="28" spans="1:15" x14ac:dyDescent="0.2">
      <c r="A28" s="62"/>
      <c r="B28" s="55" t="s">
        <v>9</v>
      </c>
      <c r="C28" s="56">
        <v>33</v>
      </c>
      <c r="D28" s="56">
        <v>9</v>
      </c>
      <c r="E28" s="56">
        <v>16</v>
      </c>
      <c r="F28" s="56">
        <v>18</v>
      </c>
      <c r="G28" s="56">
        <v>25</v>
      </c>
      <c r="H28" s="56">
        <v>25</v>
      </c>
      <c r="I28" s="56">
        <v>45</v>
      </c>
      <c r="J28" s="56">
        <v>62</v>
      </c>
      <c r="K28" s="56">
        <v>68</v>
      </c>
      <c r="L28" s="56">
        <v>84</v>
      </c>
      <c r="M28" s="56">
        <v>142</v>
      </c>
      <c r="N28" s="56">
        <v>234</v>
      </c>
      <c r="O28" s="56">
        <v>761</v>
      </c>
    </row>
    <row r="29" spans="1:15" x14ac:dyDescent="0.2">
      <c r="A29" s="63"/>
      <c r="B29" s="57" t="s">
        <v>10</v>
      </c>
      <c r="C29" s="58">
        <v>4.3363994743758197E-2</v>
      </c>
      <c r="D29" s="58">
        <v>1.1826544021025001E-2</v>
      </c>
      <c r="E29" s="58">
        <v>2.10249671484888E-2</v>
      </c>
      <c r="F29" s="58">
        <v>2.3653088042049901E-2</v>
      </c>
      <c r="G29" s="58">
        <v>3.2851511169513799E-2</v>
      </c>
      <c r="H29" s="58">
        <v>3.2851511169513799E-2</v>
      </c>
      <c r="I29" s="58">
        <v>5.9132720105124797E-2</v>
      </c>
      <c r="J29" s="58">
        <v>8.1471747700394198E-2</v>
      </c>
      <c r="K29" s="58">
        <v>8.9356110381077505E-2</v>
      </c>
      <c r="L29" s="58">
        <v>0.110381077529566</v>
      </c>
      <c r="M29" s="58">
        <v>0.186596583442838</v>
      </c>
      <c r="N29" s="58">
        <v>0.30749014454664902</v>
      </c>
      <c r="O29" s="58">
        <v>1</v>
      </c>
    </row>
    <row r="30" spans="1:15" x14ac:dyDescent="0.2">
      <c r="C30" s="60"/>
      <c r="D30" s="60"/>
      <c r="E30" s="60"/>
      <c r="F30" s="60"/>
      <c r="G30" s="60"/>
    </row>
    <row r="31" spans="1:15" ht="12.75" customHeight="1" x14ac:dyDescent="0.2">
      <c r="A31" s="61" t="s">
        <v>36</v>
      </c>
      <c r="B31" s="52" t="s">
        <v>4</v>
      </c>
      <c r="C31" s="53">
        <v>17</v>
      </c>
      <c r="D31" s="53">
        <v>6</v>
      </c>
      <c r="E31" s="53">
        <v>5</v>
      </c>
      <c r="F31" s="53">
        <v>1</v>
      </c>
      <c r="G31" s="53">
        <v>2</v>
      </c>
      <c r="H31" s="53">
        <v>8</v>
      </c>
      <c r="I31" s="53">
        <v>28</v>
      </c>
      <c r="J31" s="53">
        <v>43</v>
      </c>
      <c r="K31" s="53">
        <v>62</v>
      </c>
      <c r="L31" s="53">
        <v>87</v>
      </c>
      <c r="M31" s="53">
        <v>127</v>
      </c>
      <c r="N31" s="53">
        <v>201</v>
      </c>
      <c r="O31" s="53">
        <v>587</v>
      </c>
    </row>
    <row r="32" spans="1:15" x14ac:dyDescent="0.2">
      <c r="A32" s="62"/>
      <c r="B32" s="52" t="s">
        <v>5</v>
      </c>
      <c r="C32" s="53">
        <v>50</v>
      </c>
      <c r="D32" s="53">
        <v>18</v>
      </c>
      <c r="E32" s="53">
        <v>18</v>
      </c>
      <c r="F32" s="53">
        <v>8</v>
      </c>
      <c r="G32" s="53">
        <v>9</v>
      </c>
      <c r="H32" s="53">
        <v>12</v>
      </c>
      <c r="I32" s="53">
        <v>33</v>
      </c>
      <c r="J32" s="53">
        <v>40</v>
      </c>
      <c r="K32" s="53">
        <v>62</v>
      </c>
      <c r="L32" s="53">
        <v>62</v>
      </c>
      <c r="M32" s="53">
        <v>93</v>
      </c>
      <c r="N32" s="53">
        <v>53</v>
      </c>
      <c r="O32" s="53">
        <v>458</v>
      </c>
    </row>
    <row r="33" spans="1:15" x14ac:dyDescent="0.2">
      <c r="A33" s="62"/>
      <c r="B33" s="52" t="s">
        <v>6</v>
      </c>
      <c r="C33" s="53">
        <v>8</v>
      </c>
      <c r="D33" s="53">
        <v>3</v>
      </c>
      <c r="E33" s="53"/>
      <c r="F33" s="53">
        <v>1</v>
      </c>
      <c r="G33" s="53"/>
      <c r="H33" s="53"/>
      <c r="I33" s="53"/>
      <c r="J33" s="53"/>
      <c r="K33" s="53">
        <v>8</v>
      </c>
      <c r="L33" s="53">
        <v>12</v>
      </c>
      <c r="M33" s="53">
        <v>37</v>
      </c>
      <c r="N33" s="53">
        <v>13</v>
      </c>
      <c r="O33" s="53">
        <v>82</v>
      </c>
    </row>
    <row r="34" spans="1:15" x14ac:dyDescent="0.2">
      <c r="A34" s="62"/>
      <c r="B34" s="52" t="s">
        <v>7</v>
      </c>
      <c r="C34" s="53">
        <v>20</v>
      </c>
      <c r="D34" s="53">
        <v>2</v>
      </c>
      <c r="E34" s="53">
        <v>2</v>
      </c>
      <c r="F34" s="53"/>
      <c r="G34" s="53"/>
      <c r="H34" s="53"/>
      <c r="I34" s="53">
        <v>1</v>
      </c>
      <c r="J34" s="53">
        <v>4</v>
      </c>
      <c r="K34" s="53">
        <v>2</v>
      </c>
      <c r="L34" s="53">
        <v>4</v>
      </c>
      <c r="M34" s="53">
        <v>2</v>
      </c>
      <c r="N34" s="53">
        <v>15</v>
      </c>
      <c r="O34" s="53">
        <v>52</v>
      </c>
    </row>
    <row r="35" spans="1:15" x14ac:dyDescent="0.2">
      <c r="A35" s="62"/>
      <c r="B35" s="52" t="s">
        <v>8</v>
      </c>
      <c r="C35" s="53"/>
      <c r="D35" s="54"/>
      <c r="E35" s="54"/>
      <c r="F35" s="53"/>
      <c r="G35" s="53"/>
      <c r="H35" s="53"/>
      <c r="I35" s="53"/>
      <c r="J35" s="53"/>
      <c r="K35" s="53"/>
      <c r="L35" s="53">
        <v>1</v>
      </c>
      <c r="M35" s="53">
        <v>3</v>
      </c>
      <c r="N35" s="53"/>
      <c r="O35" s="53">
        <v>4</v>
      </c>
    </row>
    <row r="36" spans="1:15" x14ac:dyDescent="0.2">
      <c r="A36" s="62"/>
      <c r="B36" s="55" t="s">
        <v>9</v>
      </c>
      <c r="C36" s="56">
        <v>95</v>
      </c>
      <c r="D36" s="56">
        <v>29</v>
      </c>
      <c r="E36" s="56">
        <v>25</v>
      </c>
      <c r="F36" s="56">
        <v>10</v>
      </c>
      <c r="G36" s="56">
        <v>11</v>
      </c>
      <c r="H36" s="56">
        <v>20</v>
      </c>
      <c r="I36" s="56">
        <v>62</v>
      </c>
      <c r="J36" s="56">
        <v>87</v>
      </c>
      <c r="K36" s="56">
        <v>134</v>
      </c>
      <c r="L36" s="56">
        <v>166</v>
      </c>
      <c r="M36" s="56">
        <v>262</v>
      </c>
      <c r="N36" s="56">
        <v>282</v>
      </c>
      <c r="O36" s="56">
        <v>1183</v>
      </c>
    </row>
    <row r="37" spans="1:15" x14ac:dyDescent="0.2">
      <c r="A37" s="63"/>
      <c r="B37" s="57" t="s">
        <v>10</v>
      </c>
      <c r="C37" s="58">
        <v>8.0304311073541801E-2</v>
      </c>
      <c r="D37" s="58">
        <v>2.4513947590870701E-2</v>
      </c>
      <c r="E37" s="58">
        <v>2.1132713440405699E-2</v>
      </c>
      <c r="F37" s="58">
        <v>8.4530853761623E-3</v>
      </c>
      <c r="G37" s="58">
        <v>9.2983939137785306E-3</v>
      </c>
      <c r="H37" s="58">
        <v>1.69061707523246E-2</v>
      </c>
      <c r="I37" s="58">
        <v>5.2409129332206303E-2</v>
      </c>
      <c r="J37" s="58">
        <v>7.3541842772611998E-2</v>
      </c>
      <c r="K37" s="58">
        <v>0.113271344040575</v>
      </c>
      <c r="L37" s="58">
        <v>0.140321217244294</v>
      </c>
      <c r="M37" s="58">
        <v>0.22147083685545199</v>
      </c>
      <c r="N37" s="58">
        <v>0.238377007607777</v>
      </c>
      <c r="O37" s="58">
        <v>1</v>
      </c>
    </row>
    <row r="38" spans="1:15" x14ac:dyDescent="0.2">
      <c r="C38" s="60"/>
      <c r="D38" s="60"/>
      <c r="E38" s="60"/>
      <c r="F38" s="60"/>
      <c r="G38" s="60"/>
    </row>
    <row r="39" spans="1:15" ht="12.75" customHeight="1" x14ac:dyDescent="0.2">
      <c r="A39" s="61" t="s">
        <v>37</v>
      </c>
      <c r="B39" s="52" t="s">
        <v>4</v>
      </c>
      <c r="C39" s="53">
        <v>3</v>
      </c>
      <c r="D39" s="53">
        <v>1</v>
      </c>
      <c r="E39" s="53">
        <v>3</v>
      </c>
      <c r="F39" s="53">
        <v>2</v>
      </c>
      <c r="G39" s="53">
        <v>1</v>
      </c>
      <c r="H39" s="53">
        <v>1</v>
      </c>
      <c r="I39" s="53">
        <v>3</v>
      </c>
      <c r="J39" s="53">
        <v>9</v>
      </c>
      <c r="K39" s="53">
        <v>18</v>
      </c>
      <c r="L39" s="53">
        <v>45</v>
      </c>
      <c r="M39" s="53">
        <v>394</v>
      </c>
      <c r="N39" s="53">
        <v>951</v>
      </c>
      <c r="O39" s="53">
        <v>1431</v>
      </c>
    </row>
    <row r="40" spans="1:15" x14ac:dyDescent="0.2">
      <c r="A40" s="62"/>
      <c r="B40" s="52" t="s">
        <v>5</v>
      </c>
      <c r="C40" s="53">
        <v>68</v>
      </c>
      <c r="D40" s="53">
        <v>11</v>
      </c>
      <c r="E40" s="53">
        <v>26</v>
      </c>
      <c r="F40" s="53">
        <v>51</v>
      </c>
      <c r="G40" s="53">
        <v>90</v>
      </c>
      <c r="H40" s="53">
        <v>131</v>
      </c>
      <c r="I40" s="53">
        <v>215</v>
      </c>
      <c r="J40" s="53">
        <v>234</v>
      </c>
      <c r="K40" s="53">
        <v>277</v>
      </c>
      <c r="L40" s="53">
        <v>276</v>
      </c>
      <c r="M40" s="53">
        <v>309</v>
      </c>
      <c r="N40" s="53">
        <v>197</v>
      </c>
      <c r="O40" s="53">
        <v>1885</v>
      </c>
    </row>
    <row r="41" spans="1:15" x14ac:dyDescent="0.2">
      <c r="A41" s="62"/>
      <c r="B41" s="52" t="s">
        <v>6</v>
      </c>
      <c r="C41" s="53">
        <v>1</v>
      </c>
      <c r="D41" s="53"/>
      <c r="E41" s="53"/>
      <c r="F41" s="53"/>
      <c r="G41" s="53"/>
      <c r="H41" s="53"/>
      <c r="I41" s="53"/>
      <c r="J41" s="53"/>
      <c r="K41" s="53"/>
      <c r="L41" s="53">
        <v>3</v>
      </c>
      <c r="M41" s="53">
        <v>12</v>
      </c>
      <c r="N41" s="53">
        <v>83</v>
      </c>
      <c r="O41" s="53">
        <v>99</v>
      </c>
    </row>
    <row r="42" spans="1:15" x14ac:dyDescent="0.2">
      <c r="A42" s="62"/>
      <c r="B42" s="52" t="s">
        <v>7</v>
      </c>
      <c r="C42" s="53">
        <v>177</v>
      </c>
      <c r="D42" s="53">
        <v>14</v>
      </c>
      <c r="E42" s="53">
        <v>17</v>
      </c>
      <c r="F42" s="53">
        <v>31</v>
      </c>
      <c r="G42" s="53">
        <v>41</v>
      </c>
      <c r="H42" s="53">
        <v>39</v>
      </c>
      <c r="I42" s="53">
        <v>36</v>
      </c>
      <c r="J42" s="53">
        <v>38</v>
      </c>
      <c r="K42" s="53">
        <v>77</v>
      </c>
      <c r="L42" s="53">
        <v>66</v>
      </c>
      <c r="M42" s="53">
        <v>74</v>
      </c>
      <c r="N42" s="53">
        <v>40</v>
      </c>
      <c r="O42" s="53">
        <v>650</v>
      </c>
    </row>
    <row r="43" spans="1:15" x14ac:dyDescent="0.2">
      <c r="A43" s="62"/>
      <c r="B43" s="52" t="s">
        <v>8</v>
      </c>
      <c r="C43" s="53">
        <v>2</v>
      </c>
      <c r="D43" s="54"/>
      <c r="E43" s="54"/>
      <c r="F43" s="53">
        <v>1</v>
      </c>
      <c r="G43" s="53"/>
      <c r="H43" s="53"/>
      <c r="I43" s="53"/>
      <c r="J43" s="53"/>
      <c r="K43" s="53">
        <v>1</v>
      </c>
      <c r="L43" s="53">
        <v>3</v>
      </c>
      <c r="M43" s="53">
        <v>6</v>
      </c>
      <c r="N43" s="53">
        <v>11</v>
      </c>
      <c r="O43" s="53">
        <v>24</v>
      </c>
    </row>
    <row r="44" spans="1:15" x14ac:dyDescent="0.2">
      <c r="A44" s="62"/>
      <c r="B44" s="55" t="s">
        <v>9</v>
      </c>
      <c r="C44" s="56">
        <v>251</v>
      </c>
      <c r="D44" s="56">
        <v>26</v>
      </c>
      <c r="E44" s="56">
        <v>46</v>
      </c>
      <c r="F44" s="56">
        <v>85</v>
      </c>
      <c r="G44" s="56">
        <v>132</v>
      </c>
      <c r="H44" s="56">
        <v>171</v>
      </c>
      <c r="I44" s="56">
        <v>254</v>
      </c>
      <c r="J44" s="56">
        <v>281</v>
      </c>
      <c r="K44" s="56">
        <v>373</v>
      </c>
      <c r="L44" s="56">
        <v>393</v>
      </c>
      <c r="M44" s="56">
        <v>795</v>
      </c>
      <c r="N44" s="56">
        <v>1282</v>
      </c>
      <c r="O44" s="56">
        <v>4089</v>
      </c>
    </row>
    <row r="45" spans="1:15" x14ac:dyDescent="0.2">
      <c r="A45" s="63"/>
      <c r="B45" s="57" t="s">
        <v>10</v>
      </c>
      <c r="C45" s="58">
        <v>6.1384201516263101E-2</v>
      </c>
      <c r="D45" s="58">
        <v>6.3585228662264596E-3</v>
      </c>
      <c r="E45" s="58">
        <v>1.1249694301785299E-2</v>
      </c>
      <c r="F45" s="58">
        <v>2.0787478601124999E-2</v>
      </c>
      <c r="G45" s="58">
        <v>3.2281731474688199E-2</v>
      </c>
      <c r="H45" s="58">
        <v>4.1819515774027899E-2</v>
      </c>
      <c r="I45" s="58">
        <v>6.2117877231597E-2</v>
      </c>
      <c r="J45" s="58">
        <v>6.8720958669601401E-2</v>
      </c>
      <c r="K45" s="58">
        <v>9.1220347273171895E-2</v>
      </c>
      <c r="L45" s="58">
        <v>9.6111518708730803E-2</v>
      </c>
      <c r="M45" s="58">
        <v>0.19442406456346301</v>
      </c>
      <c r="N45" s="58">
        <v>0.31352408901932</v>
      </c>
      <c r="O45" s="58">
        <v>1</v>
      </c>
    </row>
    <row r="46" spans="1:15" x14ac:dyDescent="0.2">
      <c r="C46" s="60"/>
      <c r="D46" s="60"/>
      <c r="E46" s="60"/>
      <c r="F46" s="60"/>
      <c r="G46" s="60"/>
    </row>
    <row r="47" spans="1:15" ht="12.75" customHeight="1" x14ac:dyDescent="0.2">
      <c r="A47" s="61" t="s">
        <v>38</v>
      </c>
      <c r="B47" s="52" t="s">
        <v>4</v>
      </c>
      <c r="C47" s="53"/>
      <c r="D47" s="53"/>
      <c r="E47" s="53"/>
      <c r="F47" s="53"/>
      <c r="G47" s="53"/>
      <c r="H47" s="53"/>
      <c r="I47" s="53">
        <v>1</v>
      </c>
      <c r="J47" s="53">
        <v>3</v>
      </c>
      <c r="K47" s="53">
        <v>6</v>
      </c>
      <c r="L47" s="53">
        <v>16</v>
      </c>
      <c r="M47" s="53">
        <v>43</v>
      </c>
      <c r="N47" s="53">
        <v>97</v>
      </c>
      <c r="O47" s="53">
        <v>166</v>
      </c>
    </row>
    <row r="48" spans="1:15" x14ac:dyDescent="0.2">
      <c r="A48" s="62"/>
      <c r="B48" s="52" t="s">
        <v>5</v>
      </c>
      <c r="C48" s="53">
        <v>13</v>
      </c>
      <c r="D48" s="53"/>
      <c r="E48" s="53">
        <v>7</v>
      </c>
      <c r="F48" s="53">
        <v>6</v>
      </c>
      <c r="G48" s="53">
        <v>8</v>
      </c>
      <c r="H48" s="53">
        <v>12</v>
      </c>
      <c r="I48" s="53">
        <v>19</v>
      </c>
      <c r="J48" s="53">
        <v>15</v>
      </c>
      <c r="K48" s="53">
        <v>42</v>
      </c>
      <c r="L48" s="53">
        <v>50</v>
      </c>
      <c r="M48" s="53">
        <v>59</v>
      </c>
      <c r="N48" s="53">
        <v>52</v>
      </c>
      <c r="O48" s="53">
        <v>283</v>
      </c>
    </row>
    <row r="49" spans="1:15" x14ac:dyDescent="0.2">
      <c r="A49" s="62"/>
      <c r="B49" s="52" t="s">
        <v>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>
        <v>2</v>
      </c>
      <c r="N49" s="53">
        <v>7</v>
      </c>
      <c r="O49" s="53">
        <v>9</v>
      </c>
    </row>
    <row r="50" spans="1:15" x14ac:dyDescent="0.2">
      <c r="A50" s="62"/>
      <c r="B50" s="52" t="s">
        <v>7</v>
      </c>
      <c r="C50" s="53">
        <v>41</v>
      </c>
      <c r="D50" s="53">
        <v>3</v>
      </c>
      <c r="E50" s="53">
        <v>5</v>
      </c>
      <c r="F50" s="53">
        <v>1</v>
      </c>
      <c r="G50" s="53">
        <v>4</v>
      </c>
      <c r="H50" s="53">
        <v>6</v>
      </c>
      <c r="I50" s="53">
        <v>3</v>
      </c>
      <c r="J50" s="53">
        <v>6</v>
      </c>
      <c r="K50" s="53">
        <v>15</v>
      </c>
      <c r="L50" s="53">
        <v>7</v>
      </c>
      <c r="M50" s="53">
        <v>9</v>
      </c>
      <c r="N50" s="53">
        <v>10</v>
      </c>
      <c r="O50" s="53">
        <v>110</v>
      </c>
    </row>
    <row r="51" spans="1:15" x14ac:dyDescent="0.2">
      <c r="A51" s="62"/>
      <c r="B51" s="52" t="s">
        <v>8</v>
      </c>
      <c r="C51" s="53"/>
      <c r="D51" s="54"/>
      <c r="E51" s="54"/>
      <c r="F51" s="53"/>
      <c r="G51" s="53"/>
      <c r="H51" s="53"/>
      <c r="I51" s="53"/>
      <c r="J51" s="53"/>
      <c r="K51" s="53"/>
      <c r="L51" s="53">
        <v>2</v>
      </c>
      <c r="M51" s="53">
        <v>1</v>
      </c>
      <c r="N51" s="53"/>
      <c r="O51" s="53">
        <v>3</v>
      </c>
    </row>
    <row r="52" spans="1:15" x14ac:dyDescent="0.2">
      <c r="A52" s="62"/>
      <c r="B52" s="55" t="s">
        <v>9</v>
      </c>
      <c r="C52" s="56">
        <v>54</v>
      </c>
      <c r="D52" s="56">
        <v>3</v>
      </c>
      <c r="E52" s="56">
        <v>12</v>
      </c>
      <c r="F52" s="56">
        <v>7</v>
      </c>
      <c r="G52" s="56">
        <v>12</v>
      </c>
      <c r="H52" s="56">
        <v>18</v>
      </c>
      <c r="I52" s="56">
        <v>23</v>
      </c>
      <c r="J52" s="56">
        <v>24</v>
      </c>
      <c r="K52" s="56">
        <v>63</v>
      </c>
      <c r="L52" s="56">
        <v>75</v>
      </c>
      <c r="M52" s="56">
        <v>114</v>
      </c>
      <c r="N52" s="56">
        <v>166</v>
      </c>
      <c r="O52" s="56">
        <v>571</v>
      </c>
    </row>
    <row r="53" spans="1:15" x14ac:dyDescent="0.2">
      <c r="A53" s="63"/>
      <c r="B53" s="57" t="s">
        <v>10</v>
      </c>
      <c r="C53" s="58">
        <v>9.4570928196147097E-2</v>
      </c>
      <c r="D53" s="58">
        <v>5.2539404553415096E-3</v>
      </c>
      <c r="E53" s="58">
        <v>2.1015761821366E-2</v>
      </c>
      <c r="F53" s="58">
        <v>1.2259194395796799E-2</v>
      </c>
      <c r="G53" s="58">
        <v>2.1015761821366E-2</v>
      </c>
      <c r="H53" s="58">
        <v>3.1523642732049002E-2</v>
      </c>
      <c r="I53" s="58">
        <v>4.02802101576182E-2</v>
      </c>
      <c r="J53" s="58">
        <v>4.2031523642732098E-2</v>
      </c>
      <c r="K53" s="58">
        <v>0.110332749562172</v>
      </c>
      <c r="L53" s="58">
        <v>0.13134851138353801</v>
      </c>
      <c r="M53" s="58">
        <v>0.199649737302977</v>
      </c>
      <c r="N53" s="58">
        <v>0.29071803852889699</v>
      </c>
      <c r="O53" s="58">
        <v>1</v>
      </c>
    </row>
    <row r="55" spans="1:15" x14ac:dyDescent="0.2">
      <c r="A55" s="61" t="s">
        <v>39</v>
      </c>
      <c r="B55" s="52" t="s">
        <v>4</v>
      </c>
      <c r="C55" s="53">
        <v>9</v>
      </c>
      <c r="D55" s="53">
        <v>2</v>
      </c>
      <c r="E55" s="53">
        <v>1</v>
      </c>
      <c r="F55" s="53">
        <v>6</v>
      </c>
      <c r="G55" s="53">
        <v>6</v>
      </c>
      <c r="H55" s="53">
        <v>22</v>
      </c>
      <c r="I55" s="53">
        <v>48</v>
      </c>
      <c r="J55" s="53">
        <v>48</v>
      </c>
      <c r="K55" s="53">
        <v>45</v>
      </c>
      <c r="L55" s="53">
        <v>59</v>
      </c>
      <c r="M55" s="53">
        <v>242</v>
      </c>
      <c r="N55" s="53">
        <v>343</v>
      </c>
      <c r="O55" s="53">
        <v>831</v>
      </c>
    </row>
    <row r="56" spans="1:15" x14ac:dyDescent="0.2">
      <c r="A56" s="62"/>
      <c r="B56" s="52" t="s">
        <v>5</v>
      </c>
      <c r="C56" s="53">
        <v>31</v>
      </c>
      <c r="D56" s="53">
        <v>15</v>
      </c>
      <c r="E56" s="53">
        <v>21</v>
      </c>
      <c r="F56" s="53">
        <v>17</v>
      </c>
      <c r="G56" s="53">
        <v>49</v>
      </c>
      <c r="H56" s="53">
        <v>90</v>
      </c>
      <c r="I56" s="53">
        <v>151</v>
      </c>
      <c r="J56" s="53">
        <v>198</v>
      </c>
      <c r="K56" s="53">
        <v>253</v>
      </c>
      <c r="L56" s="53">
        <v>274</v>
      </c>
      <c r="M56" s="53">
        <v>347</v>
      </c>
      <c r="N56" s="53">
        <v>164</v>
      </c>
      <c r="O56" s="53">
        <v>1610</v>
      </c>
    </row>
    <row r="57" spans="1:15" x14ac:dyDescent="0.2">
      <c r="A57" s="62"/>
      <c r="B57" s="52" t="s">
        <v>6</v>
      </c>
      <c r="C57" s="53">
        <v>3</v>
      </c>
      <c r="D57" s="53"/>
      <c r="E57" s="53"/>
      <c r="F57" s="53"/>
      <c r="G57" s="53"/>
      <c r="H57" s="53">
        <v>1</v>
      </c>
      <c r="I57" s="53">
        <v>3</v>
      </c>
      <c r="J57" s="53">
        <v>5</v>
      </c>
      <c r="K57" s="53">
        <v>6</v>
      </c>
      <c r="L57" s="53">
        <v>10</v>
      </c>
      <c r="M57" s="53">
        <v>35</v>
      </c>
      <c r="N57" s="53">
        <v>38</v>
      </c>
      <c r="O57" s="53">
        <v>101</v>
      </c>
    </row>
    <row r="58" spans="1:15" x14ac:dyDescent="0.2">
      <c r="A58" s="62"/>
      <c r="B58" s="52" t="s">
        <v>7</v>
      </c>
      <c r="C58" s="53">
        <v>117</v>
      </c>
      <c r="D58" s="53">
        <v>18</v>
      </c>
      <c r="E58" s="53">
        <v>39</v>
      </c>
      <c r="F58" s="53">
        <v>43</v>
      </c>
      <c r="G58" s="53">
        <v>39</v>
      </c>
      <c r="H58" s="53">
        <v>54</v>
      </c>
      <c r="I58" s="53">
        <v>95</v>
      </c>
      <c r="J58" s="53">
        <v>71</v>
      </c>
      <c r="K58" s="53">
        <v>55</v>
      </c>
      <c r="L58" s="53">
        <v>192</v>
      </c>
      <c r="M58" s="53">
        <v>74</v>
      </c>
      <c r="N58" s="53">
        <v>41</v>
      </c>
      <c r="O58" s="53">
        <v>838</v>
      </c>
    </row>
    <row r="59" spans="1:15" x14ac:dyDescent="0.2">
      <c r="A59" s="62"/>
      <c r="B59" s="52" t="s">
        <v>8</v>
      </c>
      <c r="C59" s="53">
        <v>2</v>
      </c>
      <c r="D59" s="54"/>
      <c r="E59" s="54">
        <v>1</v>
      </c>
      <c r="F59" s="53"/>
      <c r="G59" s="53">
        <v>2</v>
      </c>
      <c r="H59" s="53">
        <v>1</v>
      </c>
      <c r="I59" s="53">
        <v>3</v>
      </c>
      <c r="J59" s="53">
        <v>3</v>
      </c>
      <c r="K59" s="53">
        <v>3</v>
      </c>
      <c r="L59" s="53">
        <v>8</v>
      </c>
      <c r="M59" s="53">
        <v>12</v>
      </c>
      <c r="N59" s="53">
        <v>4</v>
      </c>
      <c r="O59" s="53">
        <v>39</v>
      </c>
    </row>
    <row r="60" spans="1:15" x14ac:dyDescent="0.2">
      <c r="A60" s="62"/>
      <c r="B60" s="55" t="s">
        <v>9</v>
      </c>
      <c r="C60" s="56">
        <v>162</v>
      </c>
      <c r="D60" s="56">
        <v>35</v>
      </c>
      <c r="E60" s="56">
        <v>62</v>
      </c>
      <c r="F60" s="56">
        <v>66</v>
      </c>
      <c r="G60" s="56">
        <v>96</v>
      </c>
      <c r="H60" s="56">
        <v>168</v>
      </c>
      <c r="I60" s="56">
        <v>300</v>
      </c>
      <c r="J60" s="56">
        <v>325</v>
      </c>
      <c r="K60" s="56">
        <v>362</v>
      </c>
      <c r="L60" s="56">
        <v>543</v>
      </c>
      <c r="M60" s="56">
        <v>710</v>
      </c>
      <c r="N60" s="56">
        <v>590</v>
      </c>
      <c r="O60" s="56">
        <v>3419</v>
      </c>
    </row>
    <row r="61" spans="1:15" x14ac:dyDescent="0.2">
      <c r="A61" s="63"/>
      <c r="B61" s="57" t="s">
        <v>10</v>
      </c>
      <c r="C61" s="58">
        <v>4.7382275519157697E-2</v>
      </c>
      <c r="D61" s="58">
        <v>1.02369113775958E-2</v>
      </c>
      <c r="E61" s="58">
        <v>1.81339572974554E-2</v>
      </c>
      <c r="F61" s="58">
        <v>1.93038900263235E-2</v>
      </c>
      <c r="G61" s="58">
        <v>2.8078385492834201E-2</v>
      </c>
      <c r="H61" s="58">
        <v>4.9137174612459797E-2</v>
      </c>
      <c r="I61" s="58">
        <v>8.7744954665106803E-2</v>
      </c>
      <c r="J61" s="58">
        <v>9.5057034220532299E-2</v>
      </c>
      <c r="K61" s="58">
        <v>0.10587891196256199</v>
      </c>
      <c r="L61" s="58">
        <v>0.15881836794384299</v>
      </c>
      <c r="M61" s="58">
        <v>0.207663059374086</v>
      </c>
      <c r="N61" s="58">
        <v>0.17256507750804301</v>
      </c>
      <c r="O61" s="58">
        <v>1</v>
      </c>
    </row>
    <row r="63" spans="1:15" x14ac:dyDescent="0.2">
      <c r="A63" s="61" t="s">
        <v>40</v>
      </c>
      <c r="B63" s="52" t="s">
        <v>4</v>
      </c>
      <c r="C63" s="53">
        <v>3</v>
      </c>
      <c r="D63" s="53">
        <v>3</v>
      </c>
      <c r="E63" s="53">
        <v>5</v>
      </c>
      <c r="F63" s="53">
        <v>7</v>
      </c>
      <c r="G63" s="53">
        <v>11</v>
      </c>
      <c r="H63" s="53">
        <v>6</v>
      </c>
      <c r="I63" s="53">
        <v>7</v>
      </c>
      <c r="J63" s="53">
        <v>10</v>
      </c>
      <c r="K63" s="53">
        <v>18</v>
      </c>
      <c r="L63" s="53">
        <v>19</v>
      </c>
      <c r="M63" s="53">
        <v>41</v>
      </c>
      <c r="N63" s="53">
        <v>203</v>
      </c>
      <c r="O63" s="53">
        <v>333</v>
      </c>
    </row>
    <row r="64" spans="1:15" x14ac:dyDescent="0.2">
      <c r="A64" s="62"/>
      <c r="B64" s="52" t="s">
        <v>5</v>
      </c>
      <c r="C64" s="53">
        <v>35</v>
      </c>
      <c r="D64" s="53">
        <v>1</v>
      </c>
      <c r="E64" s="53">
        <v>8</v>
      </c>
      <c r="F64" s="53">
        <v>10</v>
      </c>
      <c r="G64" s="53">
        <v>17</v>
      </c>
      <c r="H64" s="53">
        <v>21</v>
      </c>
      <c r="I64" s="53">
        <v>40</v>
      </c>
      <c r="J64" s="53">
        <v>44</v>
      </c>
      <c r="K64" s="53">
        <v>47</v>
      </c>
      <c r="L64" s="53">
        <v>50</v>
      </c>
      <c r="M64" s="53">
        <v>98</v>
      </c>
      <c r="N64" s="53">
        <v>58</v>
      </c>
      <c r="O64" s="53">
        <v>429</v>
      </c>
    </row>
    <row r="65" spans="1:15" x14ac:dyDescent="0.2">
      <c r="A65" s="62"/>
      <c r="B65" s="52" t="s">
        <v>6</v>
      </c>
      <c r="C65" s="53"/>
      <c r="D65" s="53"/>
      <c r="E65" s="53"/>
      <c r="F65" s="53">
        <v>2</v>
      </c>
      <c r="G65" s="53">
        <v>1</v>
      </c>
      <c r="H65" s="53"/>
      <c r="I65" s="53"/>
      <c r="J65" s="53">
        <v>1</v>
      </c>
      <c r="K65" s="53"/>
      <c r="L65" s="53"/>
      <c r="M65" s="53">
        <v>1</v>
      </c>
      <c r="N65" s="53">
        <v>9</v>
      </c>
      <c r="O65" s="53">
        <v>14</v>
      </c>
    </row>
    <row r="66" spans="1:15" x14ac:dyDescent="0.2">
      <c r="A66" s="62"/>
      <c r="B66" s="52" t="s">
        <v>7</v>
      </c>
      <c r="C66" s="53">
        <v>41</v>
      </c>
      <c r="D66" s="53">
        <v>5</v>
      </c>
      <c r="E66" s="53">
        <v>5</v>
      </c>
      <c r="F66" s="53">
        <v>5</v>
      </c>
      <c r="G66" s="53">
        <v>8</v>
      </c>
      <c r="H66" s="53">
        <v>7</v>
      </c>
      <c r="I66" s="53">
        <v>9</v>
      </c>
      <c r="J66" s="53">
        <v>9</v>
      </c>
      <c r="K66" s="53">
        <v>14</v>
      </c>
      <c r="L66" s="53">
        <v>14</v>
      </c>
      <c r="M66" s="53">
        <v>10</v>
      </c>
      <c r="N66" s="53">
        <v>8</v>
      </c>
      <c r="O66" s="53">
        <v>135</v>
      </c>
    </row>
    <row r="67" spans="1:15" x14ac:dyDescent="0.2">
      <c r="A67" s="62"/>
      <c r="B67" s="52" t="s">
        <v>8</v>
      </c>
      <c r="C67" s="53"/>
      <c r="D67" s="54"/>
      <c r="E67" s="54"/>
      <c r="F67" s="53"/>
      <c r="G67" s="53"/>
      <c r="H67" s="53">
        <v>1</v>
      </c>
      <c r="I67" s="53">
        <v>3</v>
      </c>
      <c r="J67" s="53">
        <v>4</v>
      </c>
      <c r="K67" s="53">
        <v>5</v>
      </c>
      <c r="L67" s="53">
        <v>1</v>
      </c>
      <c r="M67" s="53"/>
      <c r="N67" s="53">
        <v>3</v>
      </c>
      <c r="O67" s="53">
        <v>17</v>
      </c>
    </row>
    <row r="68" spans="1:15" x14ac:dyDescent="0.2">
      <c r="A68" s="62"/>
      <c r="B68" s="55" t="s">
        <v>9</v>
      </c>
      <c r="C68" s="56">
        <v>79</v>
      </c>
      <c r="D68" s="56">
        <v>9</v>
      </c>
      <c r="E68" s="56">
        <v>18</v>
      </c>
      <c r="F68" s="56">
        <v>24</v>
      </c>
      <c r="G68" s="56">
        <v>37</v>
      </c>
      <c r="H68" s="56">
        <v>35</v>
      </c>
      <c r="I68" s="56">
        <v>59</v>
      </c>
      <c r="J68" s="56">
        <v>68</v>
      </c>
      <c r="K68" s="56">
        <v>84</v>
      </c>
      <c r="L68" s="56">
        <v>84</v>
      </c>
      <c r="M68" s="56">
        <v>150</v>
      </c>
      <c r="N68" s="56">
        <v>281</v>
      </c>
      <c r="O68" s="56">
        <v>928</v>
      </c>
    </row>
    <row r="69" spans="1:15" x14ac:dyDescent="0.2">
      <c r="A69" s="63"/>
      <c r="B69" s="57" t="s">
        <v>10</v>
      </c>
      <c r="C69" s="58">
        <v>8.5129310344827597E-2</v>
      </c>
      <c r="D69" s="58">
        <v>9.6982758620689693E-3</v>
      </c>
      <c r="E69" s="58">
        <v>1.93965517241379E-2</v>
      </c>
      <c r="F69" s="58">
        <v>2.5862068965517199E-2</v>
      </c>
      <c r="G69" s="58">
        <v>3.9870689655172403E-2</v>
      </c>
      <c r="H69" s="58">
        <v>3.7715517241379302E-2</v>
      </c>
      <c r="I69" s="58">
        <v>6.3577586206896505E-2</v>
      </c>
      <c r="J69" s="58">
        <v>7.3275862068965497E-2</v>
      </c>
      <c r="K69" s="58">
        <v>9.0517241379310401E-2</v>
      </c>
      <c r="L69" s="58">
        <v>9.0517241379310401E-2</v>
      </c>
      <c r="M69" s="58">
        <v>0.16163793103448301</v>
      </c>
      <c r="N69" s="58">
        <v>0.30280172413793099</v>
      </c>
      <c r="O69" s="58">
        <v>1</v>
      </c>
    </row>
    <row r="71" spans="1:15" x14ac:dyDescent="0.2">
      <c r="A71" s="39" t="s">
        <v>50</v>
      </c>
    </row>
    <row r="72" spans="1:15" x14ac:dyDescent="0.2">
      <c r="A72" s="40" t="s">
        <v>41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F9B2B9-90A1-4B0B-BDDF-BD88EFB03598}"/>
</file>

<file path=customXml/itemProps2.xml><?xml version="1.0" encoding="utf-8"?>
<ds:datastoreItem xmlns:ds="http://schemas.openxmlformats.org/officeDocument/2006/customXml" ds:itemID="{86C4294E-943C-4014-9002-14E253AAF0BE}"/>
</file>

<file path=customXml/itemProps3.xml><?xml version="1.0" encoding="utf-8"?>
<ds:datastoreItem xmlns:ds="http://schemas.openxmlformats.org/officeDocument/2006/customXml" ds:itemID="{EA6407C1-4524-4BE2-8878-1196A8E71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2017-09-04T12:57:14Z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