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25230" windowHeight="6255"/>
  </bookViews>
  <sheets>
    <sheet name="Flussi" sheetId="6" r:id="rId1"/>
    <sheet name="Variazione pendenti" sheetId="7" r:id="rId2"/>
    <sheet name="Stratigrafia pendenti" sheetId="1" r:id="rId3"/>
  </sheets>
  <definedNames>
    <definedName name="_xlnm._FilterDatabase" localSheetId="0" hidden="1">Flussi!$A$6:$E$10</definedName>
    <definedName name="_xlnm._FilterDatabase" localSheetId="1" hidden="1">'Variazione pendenti'!$A$6:$F$6</definedName>
    <definedName name="_xlnm.Print_Area" localSheetId="0">Flussi!$A$1:$H$87</definedName>
    <definedName name="_xlnm.Print_Area" localSheetId="2">'Stratigrafia pendenti'!$A$1:$O$37</definedName>
    <definedName name="_xlnm.Print_Area" localSheetId="1">'Variazione pendenti'!$A$1:$G$27</definedName>
    <definedName name="_xlnm.Print_Titles" localSheetId="0">Flussi!$6:$6</definedName>
    <definedName name="_xlnm.Print_Titles" localSheetId="2">'Stratigrafia pendenti'!$6:$6</definedName>
  </definedNames>
  <calcPr calcId="145621"/>
</workbook>
</file>

<file path=xl/calcChain.xml><?xml version="1.0" encoding="utf-8"?>
<calcChain xmlns="http://schemas.openxmlformats.org/spreadsheetml/2006/main">
  <c r="G86" i="6" l="1"/>
  <c r="E86" i="6"/>
  <c r="C86" i="6"/>
  <c r="G77" i="6"/>
  <c r="E77" i="6"/>
  <c r="C77" i="6"/>
  <c r="G68" i="6"/>
  <c r="E68" i="6"/>
  <c r="C68" i="6"/>
  <c r="G59" i="6"/>
  <c r="E59" i="6"/>
  <c r="C59" i="6"/>
  <c r="G50" i="6"/>
  <c r="E50" i="6"/>
  <c r="C50" i="6"/>
  <c r="F23" i="7"/>
  <c r="F21" i="7"/>
  <c r="F19" i="7"/>
  <c r="F17" i="7"/>
  <c r="F15" i="7"/>
  <c r="F13" i="7" l="1"/>
  <c r="G31" i="6" l="1"/>
  <c r="E31" i="6"/>
  <c r="C31" i="6"/>
  <c r="G22" i="6"/>
  <c r="E22" i="6"/>
  <c r="C22" i="6"/>
  <c r="F11" i="7" l="1"/>
  <c r="F9" i="7"/>
  <c r="F7" i="7"/>
  <c r="G13" i="6" l="1"/>
  <c r="E13" i="6"/>
  <c r="C13" i="6"/>
  <c r="E40" i="6" l="1"/>
  <c r="C40" i="6"/>
  <c r="G40" i="6"/>
</calcChain>
</file>

<file path=xl/sharedStrings.xml><?xml version="1.0" encoding="utf-8"?>
<sst xmlns="http://schemas.openxmlformats.org/spreadsheetml/2006/main" count="216" uniqueCount="44">
  <si>
    <t>TOTALE</t>
  </si>
  <si>
    <t>Ufficio</t>
  </si>
  <si>
    <t>Tribunale Ordinario di Agrigento</t>
  </si>
  <si>
    <t>Tribunale Ordinario di Marsala</t>
  </si>
  <si>
    <t>TOTALE AREA SICID</t>
  </si>
  <si>
    <t>Fonte: Ministero della Giustizia - Dipartimento dell'organizzazione giudiziaria, del personale e dei servizi - Direzione Generale di Statistica e Analisi Organizzativa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</si>
  <si>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</si>
  <si>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</si>
  <si>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Variazione pendenti</t>
  </si>
  <si>
    <t>Variazione</t>
  </si>
  <si>
    <t>Clearance rate (definiti / iscritti)</t>
  </si>
  <si>
    <t>Stratigrafia delle pendenze</t>
  </si>
  <si>
    <t>Ruolo</t>
  </si>
  <si>
    <t>TOTALE PENDENTI AREA SICID</t>
  </si>
  <si>
    <t>Incidenza percentuali delle classi</t>
  </si>
  <si>
    <t>PROCEDIMENTI SPECIALI SOMMARI</t>
  </si>
  <si>
    <t>Distretto di L'Aquila</t>
  </si>
  <si>
    <t>Corte d'Appello di L'Aquila</t>
  </si>
  <si>
    <t>Tribunale Ordinario di Avezzano</t>
  </si>
  <si>
    <t>Tribunale Ordinario di Chieti</t>
  </si>
  <si>
    <t>Tribunale Ordinario di Lanciano</t>
  </si>
  <si>
    <t>Tribunale Ordinario di L'Aquila</t>
  </si>
  <si>
    <t>Tribunale Ordinario di Pescara</t>
  </si>
  <si>
    <t>Tribunale Ordinario di Sulmona</t>
  </si>
  <si>
    <t>Tribunale Ordinario di Teramo</t>
  </si>
  <si>
    <t>Tribunale Ordinario di Vasto</t>
  </si>
  <si>
    <t>Iscritti 2016</t>
  </si>
  <si>
    <t>Definiti 2016</t>
  </si>
  <si>
    <t>AFFARI CONTENZIOSI</t>
  </si>
  <si>
    <t>LAVORO</t>
  </si>
  <si>
    <t>PREVIDENZA E ASSISTENZA</t>
  </si>
  <si>
    <t>AFFARI DI VOLONTARIA GIURISDIZIONE</t>
  </si>
  <si>
    <t>Settore CIVILE - Area SICID al netto dell'attività del Giudice tutelare, dell'Accertamento Tecnico Preventivo in materia di previdenza e della verbalizzazione di dichiarazione giurata</t>
  </si>
  <si>
    <t>Settore CIVILE - Area SICID al netto dell'attività del Giudice tutelare, dell'Accertamento Tecnico Preventivo in materia di previdenza e (dal 2017) della verbalizzazione di dichiarazione giurata</t>
  </si>
  <si>
    <t>Iscritti 2017</t>
  </si>
  <si>
    <t>Definiti 2017</t>
  </si>
  <si>
    <t>Pendenti al 31 marzo 2018</t>
  </si>
  <si>
    <t>Fino al 2007</t>
  </si>
  <si>
    <t>Anni 2016 - 31 marzo 2018</t>
  </si>
  <si>
    <t>Pendenti al 31/12/2015</t>
  </si>
  <si>
    <t>Pendenti al 31/03/2018</t>
  </si>
  <si>
    <t>Iscritti 
gen - mar 2018</t>
  </si>
  <si>
    <t>Definiti 
gen - mar 2018</t>
  </si>
  <si>
    <t>Ultimo aggiornamento del sistema di rilevazione avvenuto il 5 aprile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</si>
</sst>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0" fontId="6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9" fillId="0" borderId="3" xfId="0" applyFont="1" applyBorder="1"/>
    <xf numFmtId="3" fontId="3" fillId="0" borderId="3" xfId="0" applyNumberFormat="1" applyFont="1" applyBorder="1"/>
    <xf numFmtId="0" fontId="9" fillId="0" borderId="1" xfId="0" applyFont="1" applyBorder="1"/>
    <xf numFmtId="3" fontId="9" fillId="0" borderId="3" xfId="0" applyNumberFormat="1" applyFont="1" applyBorder="1"/>
    <xf numFmtId="164" fontId="9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7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10" fontId="2" fillId="0" borderId="0" xfId="0" applyNumberFormat="1" applyFont="1"/>
    <xf numFmtId="0" fontId="2" fillId="0" borderId="2" xfId="0" applyNumberFormat="1" applyFont="1" applyBorder="1"/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3" fontId="10" fillId="0" borderId="0" xfId="0" applyNumberFormat="1" applyFont="1"/>
    <xf numFmtId="3" fontId="11" fillId="0" borderId="3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/>
    <xf numFmtId="0" fontId="11" fillId="0" borderId="0" xfId="0" applyFont="1"/>
    <xf numFmtId="3" fontId="2" fillId="0" borderId="6" xfId="0" applyNumberFormat="1" applyFont="1" applyBorder="1"/>
    <xf numFmtId="0" fontId="2" fillId="0" borderId="6" xfId="0" applyNumberFormat="1" applyFont="1" applyBorder="1"/>
    <xf numFmtId="3" fontId="2" fillId="0" borderId="1" xfId="0" applyNumberFormat="1" applyFont="1" applyBorder="1"/>
    <xf numFmtId="3" fontId="2" fillId="0" borderId="2" xfId="0" applyNumberFormat="1" applyFont="1" applyBorder="1"/>
    <xf numFmtId="3" fontId="3" fillId="0" borderId="3" xfId="0" applyNumberFormat="1" applyFont="1" applyBorder="1"/>
    <xf numFmtId="14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2">
    <cellStyle name="Normale" xfId="0" builtinId="0"/>
    <cellStyle name="Percentuale" xfId="1" builtinId="5"/>
  </cellStyles>
  <dxfs count="7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9"/>
  <sheetViews>
    <sheetView showGridLines="0" tabSelected="1" topLeftCell="A49" zoomScaleNormal="100" workbookViewId="0">
      <selection activeCell="A88" sqref="A88"/>
    </sheetView>
  </sheetViews>
  <sheetFormatPr defaultColWidth="9.140625" defaultRowHeight="12.75" x14ac:dyDescent="0.2"/>
  <cols>
    <col min="1" max="1" width="19.42578125" style="13" customWidth="1"/>
    <col min="2" max="2" width="50.42578125" style="1" bestFit="1" customWidth="1"/>
    <col min="3" max="3" width="9.140625" style="1" customWidth="1"/>
    <col min="4" max="5" width="9.140625" style="1"/>
    <col min="6" max="8" width="9.140625" style="1" customWidth="1"/>
    <col min="9" max="9" width="9.140625" style="1"/>
    <col min="10" max="10" width="20.42578125" style="1" customWidth="1"/>
    <col min="11" max="14" width="9.140625" style="1"/>
    <col min="15" max="15" width="12" style="1" customWidth="1"/>
    <col min="16" max="16" width="14.42578125" style="1" customWidth="1"/>
    <col min="17" max="16384" width="9.140625" style="1"/>
  </cols>
  <sheetData>
    <row r="1" spans="1:15" ht="15.75" x14ac:dyDescent="0.25">
      <c r="A1" s="8" t="s">
        <v>16</v>
      </c>
    </row>
    <row r="2" spans="1:15" ht="15" x14ac:dyDescent="0.25">
      <c r="A2" s="9" t="s">
        <v>7</v>
      </c>
    </row>
    <row r="3" spans="1:15" x14ac:dyDescent="0.2">
      <c r="A3" s="35" t="s">
        <v>33</v>
      </c>
      <c r="B3" s="36"/>
    </row>
    <row r="4" spans="1:15" x14ac:dyDescent="0.2">
      <c r="A4" s="35" t="s">
        <v>38</v>
      </c>
      <c r="B4" s="36"/>
    </row>
    <row r="6" spans="1:15" ht="38.25" x14ac:dyDescent="0.2">
      <c r="A6" s="6" t="s">
        <v>1</v>
      </c>
      <c r="B6" s="6" t="s">
        <v>12</v>
      </c>
      <c r="C6" s="7" t="s">
        <v>26</v>
      </c>
      <c r="D6" s="7" t="s">
        <v>27</v>
      </c>
      <c r="E6" s="7" t="s">
        <v>34</v>
      </c>
      <c r="F6" s="7" t="s">
        <v>35</v>
      </c>
      <c r="G6" s="7" t="s">
        <v>41</v>
      </c>
      <c r="H6" s="7" t="s">
        <v>42</v>
      </c>
    </row>
    <row r="7" spans="1:15" ht="12.75" customHeight="1" x14ac:dyDescent="0.2">
      <c r="A7" s="54" t="s">
        <v>17</v>
      </c>
      <c r="B7" s="3" t="s">
        <v>28</v>
      </c>
      <c r="C7" s="4">
        <v>2266</v>
      </c>
      <c r="D7" s="4">
        <v>1615</v>
      </c>
      <c r="E7" s="4">
        <v>2160</v>
      </c>
      <c r="F7" s="4">
        <v>2674</v>
      </c>
      <c r="G7" s="50">
        <v>475</v>
      </c>
      <c r="H7" s="50">
        <v>682</v>
      </c>
    </row>
    <row r="8" spans="1:15" ht="12.75" customHeight="1" x14ac:dyDescent="0.2">
      <c r="A8" s="54"/>
      <c r="B8" s="3" t="s">
        <v>29</v>
      </c>
      <c r="C8" s="4">
        <v>706</v>
      </c>
      <c r="D8" s="4">
        <v>873</v>
      </c>
      <c r="E8" s="4">
        <v>533</v>
      </c>
      <c r="F8" s="4">
        <v>764</v>
      </c>
      <c r="G8" s="50">
        <v>109</v>
      </c>
      <c r="H8" s="50">
        <v>135</v>
      </c>
    </row>
    <row r="9" spans="1:15" ht="12.75" customHeight="1" x14ac:dyDescent="0.2">
      <c r="A9" s="54"/>
      <c r="B9" s="3" t="s">
        <v>30</v>
      </c>
      <c r="C9" s="48">
        <v>349</v>
      </c>
      <c r="D9" s="48">
        <v>338</v>
      </c>
      <c r="E9" s="48">
        <v>345</v>
      </c>
      <c r="F9" s="48">
        <v>310</v>
      </c>
      <c r="G9" s="48">
        <v>68</v>
      </c>
      <c r="H9" s="48">
        <v>94</v>
      </c>
    </row>
    <row r="10" spans="1:15" ht="12.75" customHeight="1" thickBot="1" x14ac:dyDescent="0.25">
      <c r="A10" s="54"/>
      <c r="B10" s="10" t="s">
        <v>31</v>
      </c>
      <c r="C10" s="11">
        <v>351</v>
      </c>
      <c r="D10" s="11">
        <v>811</v>
      </c>
      <c r="E10" s="39">
        <v>459</v>
      </c>
      <c r="F10" s="11">
        <v>323</v>
      </c>
      <c r="G10" s="51">
        <v>104</v>
      </c>
      <c r="H10" s="51">
        <v>228</v>
      </c>
      <c r="J10" s="2"/>
      <c r="K10" s="2"/>
      <c r="L10" s="2"/>
      <c r="M10" s="2"/>
      <c r="N10" s="2"/>
      <c r="O10" s="2"/>
    </row>
    <row r="11" spans="1:15" ht="13.5" thickTop="1" x14ac:dyDescent="0.2">
      <c r="A11" s="54"/>
      <c r="B11" s="16" t="s">
        <v>4</v>
      </c>
      <c r="C11" s="17">
        <v>3672</v>
      </c>
      <c r="D11" s="17">
        <v>3637</v>
      </c>
      <c r="E11" s="17">
        <v>3497</v>
      </c>
      <c r="F11" s="17">
        <v>4071</v>
      </c>
      <c r="G11" s="52">
        <v>756</v>
      </c>
      <c r="H11" s="52">
        <v>1139</v>
      </c>
    </row>
    <row r="12" spans="1:15" ht="7.15" customHeight="1" x14ac:dyDescent="0.2">
      <c r="A12" s="27"/>
      <c r="B12" s="14"/>
      <c r="C12" s="15"/>
      <c r="D12" s="15"/>
      <c r="E12" s="15"/>
      <c r="F12" s="15"/>
      <c r="G12" s="15"/>
      <c r="H12" s="15"/>
    </row>
    <row r="13" spans="1:15" ht="14.45" customHeight="1" x14ac:dyDescent="0.2">
      <c r="A13" s="27"/>
      <c r="B13" s="18" t="s">
        <v>10</v>
      </c>
      <c r="C13" s="55">
        <f>D11/C11</f>
        <v>0.99046840958605664</v>
      </c>
      <c r="D13" s="56"/>
      <c r="E13" s="55">
        <f>F11/E11</f>
        <v>1.164140692021733</v>
      </c>
      <c r="F13" s="56"/>
      <c r="G13" s="55">
        <f>H11/G11</f>
        <v>1.5066137566137565</v>
      </c>
      <c r="H13" s="56"/>
    </row>
    <row r="14" spans="1:15" x14ac:dyDescent="0.2">
      <c r="C14" s="2"/>
      <c r="D14" s="2"/>
      <c r="E14" s="2"/>
      <c r="F14" s="2"/>
      <c r="G14" s="2"/>
      <c r="H14" s="2"/>
    </row>
    <row r="15" spans="1:15" x14ac:dyDescent="0.2">
      <c r="A15" s="54" t="s">
        <v>18</v>
      </c>
      <c r="B15" s="3" t="s">
        <v>28</v>
      </c>
      <c r="C15" s="4">
        <v>1140</v>
      </c>
      <c r="D15" s="4">
        <v>1993</v>
      </c>
      <c r="E15" s="4">
        <v>1125</v>
      </c>
      <c r="F15" s="4">
        <v>1659</v>
      </c>
      <c r="G15" s="4">
        <v>256</v>
      </c>
      <c r="H15" s="4">
        <v>366</v>
      </c>
    </row>
    <row r="16" spans="1:15" x14ac:dyDescent="0.2">
      <c r="A16" s="54" t="s">
        <v>2</v>
      </c>
      <c r="B16" s="3" t="s">
        <v>29</v>
      </c>
      <c r="C16" s="4">
        <v>391</v>
      </c>
      <c r="D16" s="4">
        <v>554</v>
      </c>
      <c r="E16" s="4">
        <v>489</v>
      </c>
      <c r="F16" s="4">
        <v>494</v>
      </c>
      <c r="G16" s="4">
        <v>142</v>
      </c>
      <c r="H16" s="4">
        <v>127</v>
      </c>
    </row>
    <row r="17" spans="1:8" x14ac:dyDescent="0.2">
      <c r="A17" s="54"/>
      <c r="B17" s="3" t="s">
        <v>30</v>
      </c>
      <c r="C17" s="4">
        <v>278</v>
      </c>
      <c r="D17" s="4">
        <v>230</v>
      </c>
      <c r="E17" s="4">
        <v>257</v>
      </c>
      <c r="F17" s="4">
        <v>269</v>
      </c>
      <c r="G17" s="4">
        <v>89</v>
      </c>
      <c r="H17" s="4">
        <v>57</v>
      </c>
    </row>
    <row r="18" spans="1:8" x14ac:dyDescent="0.2">
      <c r="A18" s="54" t="s">
        <v>2</v>
      </c>
      <c r="B18" s="3" t="s">
        <v>31</v>
      </c>
      <c r="C18" s="4">
        <v>629</v>
      </c>
      <c r="D18" s="4">
        <v>618</v>
      </c>
      <c r="E18" s="4">
        <v>633</v>
      </c>
      <c r="F18" s="4">
        <v>623</v>
      </c>
      <c r="G18" s="4">
        <v>159</v>
      </c>
      <c r="H18" s="4">
        <v>186</v>
      </c>
    </row>
    <row r="19" spans="1:8" ht="13.5" thickBot="1" x14ac:dyDescent="0.25">
      <c r="A19" s="54" t="s">
        <v>2</v>
      </c>
      <c r="B19" s="10" t="s">
        <v>15</v>
      </c>
      <c r="C19" s="11">
        <v>961</v>
      </c>
      <c r="D19" s="11">
        <v>981</v>
      </c>
      <c r="E19" s="39">
        <v>824</v>
      </c>
      <c r="F19" s="11">
        <v>826</v>
      </c>
      <c r="G19" s="11">
        <v>223</v>
      </c>
      <c r="H19" s="11">
        <v>247</v>
      </c>
    </row>
    <row r="20" spans="1:8" ht="13.5" thickTop="1" x14ac:dyDescent="0.2">
      <c r="A20" s="54"/>
      <c r="B20" s="16" t="s">
        <v>4</v>
      </c>
      <c r="C20" s="17">
        <v>3399</v>
      </c>
      <c r="D20" s="17">
        <v>4376</v>
      </c>
      <c r="E20" s="17">
        <v>3328</v>
      </c>
      <c r="F20" s="17">
        <v>3871</v>
      </c>
      <c r="G20" s="17">
        <v>869</v>
      </c>
      <c r="H20" s="17">
        <v>983</v>
      </c>
    </row>
    <row r="21" spans="1:8" ht="7.15" customHeight="1" x14ac:dyDescent="0.2">
      <c r="A21" s="27"/>
      <c r="B21" s="14"/>
      <c r="C21" s="15"/>
      <c r="D21" s="15"/>
      <c r="E21" s="15"/>
      <c r="F21" s="15"/>
      <c r="G21" s="15"/>
      <c r="H21" s="15"/>
    </row>
    <row r="22" spans="1:8" ht="13.5" customHeight="1" x14ac:dyDescent="0.2">
      <c r="A22" s="27"/>
      <c r="B22" s="18" t="s">
        <v>10</v>
      </c>
      <c r="C22" s="55">
        <f>D20/C20</f>
        <v>1.2874374816122389</v>
      </c>
      <c r="D22" s="56"/>
      <c r="E22" s="55">
        <f>F20/E20</f>
        <v>1.1631610576923077</v>
      </c>
      <c r="F22" s="56"/>
      <c r="G22" s="55">
        <f>H20/G20</f>
        <v>1.1311852704257768</v>
      </c>
      <c r="H22" s="56"/>
    </row>
    <row r="23" spans="1:8" x14ac:dyDescent="0.2">
      <c r="C23" s="2"/>
      <c r="D23" s="2"/>
      <c r="E23" s="2"/>
      <c r="F23" s="2"/>
      <c r="G23" s="2"/>
      <c r="H23" s="2"/>
    </row>
    <row r="24" spans="1:8" x14ac:dyDescent="0.2">
      <c r="A24" s="54" t="s">
        <v>19</v>
      </c>
      <c r="B24" s="3" t="s">
        <v>28</v>
      </c>
      <c r="C24" s="4">
        <v>1557</v>
      </c>
      <c r="D24" s="4">
        <v>1868</v>
      </c>
      <c r="E24" s="4">
        <v>1386</v>
      </c>
      <c r="F24" s="4">
        <v>1587</v>
      </c>
      <c r="G24" s="4">
        <v>378</v>
      </c>
      <c r="H24" s="4">
        <v>325</v>
      </c>
    </row>
    <row r="25" spans="1:8" x14ac:dyDescent="0.2">
      <c r="A25" s="54" t="s">
        <v>3</v>
      </c>
      <c r="B25" s="3" t="s">
        <v>29</v>
      </c>
      <c r="C25" s="4">
        <v>1192</v>
      </c>
      <c r="D25" s="4">
        <v>1193</v>
      </c>
      <c r="E25" s="4">
        <v>890</v>
      </c>
      <c r="F25" s="4">
        <v>883</v>
      </c>
      <c r="G25" s="4">
        <v>213</v>
      </c>
      <c r="H25" s="4">
        <v>238</v>
      </c>
    </row>
    <row r="26" spans="1:8" x14ac:dyDescent="0.2">
      <c r="A26" s="54"/>
      <c r="B26" s="3" t="s">
        <v>30</v>
      </c>
      <c r="C26" s="4">
        <v>158</v>
      </c>
      <c r="D26" s="4">
        <v>194</v>
      </c>
      <c r="E26" s="4">
        <v>234</v>
      </c>
      <c r="F26" s="4">
        <v>138</v>
      </c>
      <c r="G26" s="4">
        <v>69</v>
      </c>
      <c r="H26" s="4">
        <v>74</v>
      </c>
    </row>
    <row r="27" spans="1:8" x14ac:dyDescent="0.2">
      <c r="A27" s="54" t="s">
        <v>3</v>
      </c>
      <c r="B27" s="3" t="s">
        <v>31</v>
      </c>
      <c r="C27" s="5">
        <v>1210</v>
      </c>
      <c r="D27" s="4">
        <v>1151</v>
      </c>
      <c r="E27" s="4">
        <v>931</v>
      </c>
      <c r="F27" s="4">
        <v>934</v>
      </c>
      <c r="G27" s="5">
        <v>229</v>
      </c>
      <c r="H27" s="4">
        <v>228</v>
      </c>
    </row>
    <row r="28" spans="1:8" ht="13.5" thickBot="1" x14ac:dyDescent="0.25">
      <c r="A28" s="54" t="s">
        <v>3</v>
      </c>
      <c r="B28" s="10" t="s">
        <v>15</v>
      </c>
      <c r="C28" s="11">
        <v>1414</v>
      </c>
      <c r="D28" s="11">
        <v>1400</v>
      </c>
      <c r="E28" s="39">
        <v>1396</v>
      </c>
      <c r="F28" s="11">
        <v>1373</v>
      </c>
      <c r="G28" s="11">
        <v>393</v>
      </c>
      <c r="H28" s="11">
        <v>355</v>
      </c>
    </row>
    <row r="29" spans="1:8" ht="13.5" thickTop="1" x14ac:dyDescent="0.2">
      <c r="A29" s="54"/>
      <c r="B29" s="16" t="s">
        <v>4</v>
      </c>
      <c r="C29" s="17">
        <v>5531</v>
      </c>
      <c r="D29" s="17">
        <v>5806</v>
      </c>
      <c r="E29" s="17">
        <v>4837</v>
      </c>
      <c r="F29" s="17">
        <v>4915</v>
      </c>
      <c r="G29" s="17">
        <v>1282</v>
      </c>
      <c r="H29" s="17">
        <v>1220</v>
      </c>
    </row>
    <row r="30" spans="1:8" ht="7.15" customHeight="1" x14ac:dyDescent="0.2">
      <c r="A30" s="27"/>
      <c r="B30" s="14"/>
      <c r="C30" s="15"/>
      <c r="D30" s="15"/>
      <c r="E30" s="15"/>
      <c r="F30" s="15"/>
      <c r="G30" s="15"/>
      <c r="H30" s="15"/>
    </row>
    <row r="31" spans="1:8" x14ac:dyDescent="0.2">
      <c r="A31" s="27"/>
      <c r="B31" s="18" t="s">
        <v>10</v>
      </c>
      <c r="C31" s="55">
        <f>D29/C29</f>
        <v>1.0497197613451454</v>
      </c>
      <c r="D31" s="56"/>
      <c r="E31" s="55">
        <f>F29/E29</f>
        <v>1.0161256977465372</v>
      </c>
      <c r="F31" s="56"/>
      <c r="G31" s="55">
        <f>H29/G29</f>
        <v>0.95163806552262087</v>
      </c>
      <c r="H31" s="56"/>
    </row>
    <row r="32" spans="1:8" x14ac:dyDescent="0.2">
      <c r="C32" s="2"/>
      <c r="D32" s="2"/>
      <c r="E32" s="2"/>
      <c r="F32" s="2"/>
      <c r="G32" s="2"/>
      <c r="H32" s="2"/>
    </row>
    <row r="33" spans="1:8" x14ac:dyDescent="0.2">
      <c r="A33" s="54" t="s">
        <v>20</v>
      </c>
      <c r="B33" s="3" t="s">
        <v>28</v>
      </c>
      <c r="C33" s="4">
        <v>814</v>
      </c>
      <c r="D33" s="4">
        <v>843</v>
      </c>
      <c r="E33" s="4">
        <v>754</v>
      </c>
      <c r="F33" s="4">
        <v>801</v>
      </c>
      <c r="G33" s="4">
        <v>189</v>
      </c>
      <c r="H33" s="4">
        <v>211</v>
      </c>
    </row>
    <row r="34" spans="1:8" x14ac:dyDescent="0.2">
      <c r="A34" s="54"/>
      <c r="B34" s="3" t="s">
        <v>29</v>
      </c>
      <c r="C34" s="4">
        <v>397</v>
      </c>
      <c r="D34" s="4">
        <v>482</v>
      </c>
      <c r="E34" s="4">
        <v>323</v>
      </c>
      <c r="F34" s="4">
        <v>363</v>
      </c>
      <c r="G34" s="4">
        <v>193</v>
      </c>
      <c r="H34" s="4">
        <v>211</v>
      </c>
    </row>
    <row r="35" spans="1:8" x14ac:dyDescent="0.2">
      <c r="A35" s="54"/>
      <c r="B35" s="3" t="s">
        <v>30</v>
      </c>
      <c r="C35" s="4">
        <v>83</v>
      </c>
      <c r="D35" s="4">
        <v>92</v>
      </c>
      <c r="E35" s="4">
        <v>101</v>
      </c>
      <c r="F35" s="4">
        <v>105</v>
      </c>
      <c r="G35" s="4">
        <v>41</v>
      </c>
      <c r="H35" s="4">
        <v>21</v>
      </c>
    </row>
    <row r="36" spans="1:8" x14ac:dyDescent="0.2">
      <c r="A36" s="54"/>
      <c r="B36" s="3" t="s">
        <v>31</v>
      </c>
      <c r="C36" s="5">
        <v>398</v>
      </c>
      <c r="D36" s="4">
        <v>374</v>
      </c>
      <c r="E36" s="4">
        <v>450</v>
      </c>
      <c r="F36" s="4">
        <v>420</v>
      </c>
      <c r="G36" s="4">
        <v>133</v>
      </c>
      <c r="H36" s="4">
        <v>123</v>
      </c>
    </row>
    <row r="37" spans="1:8" ht="13.5" thickBot="1" x14ac:dyDescent="0.25">
      <c r="A37" s="54"/>
      <c r="B37" s="10" t="s">
        <v>15</v>
      </c>
      <c r="C37" s="11">
        <v>665</v>
      </c>
      <c r="D37" s="11">
        <v>652</v>
      </c>
      <c r="E37" s="39">
        <v>595</v>
      </c>
      <c r="F37" s="11">
        <v>575</v>
      </c>
      <c r="G37" s="11">
        <v>175</v>
      </c>
      <c r="H37" s="11">
        <v>158</v>
      </c>
    </row>
    <row r="38" spans="1:8" ht="13.5" thickTop="1" x14ac:dyDescent="0.2">
      <c r="A38" s="54"/>
      <c r="B38" s="16" t="s">
        <v>4</v>
      </c>
      <c r="C38" s="17">
        <v>2357</v>
      </c>
      <c r="D38" s="17">
        <v>2443</v>
      </c>
      <c r="E38" s="17">
        <v>2223</v>
      </c>
      <c r="F38" s="17">
        <v>2264</v>
      </c>
      <c r="G38" s="17">
        <v>731</v>
      </c>
      <c r="H38" s="17">
        <v>724</v>
      </c>
    </row>
    <row r="39" spans="1:8" ht="7.15" customHeight="1" x14ac:dyDescent="0.2">
      <c r="A39" s="27"/>
      <c r="B39" s="14"/>
      <c r="C39" s="15"/>
      <c r="D39" s="15"/>
      <c r="E39" s="15"/>
      <c r="F39" s="15"/>
      <c r="G39" s="15"/>
      <c r="H39" s="15"/>
    </row>
    <row r="40" spans="1:8" x14ac:dyDescent="0.2">
      <c r="A40" s="27"/>
      <c r="B40" s="18" t="s">
        <v>10</v>
      </c>
      <c r="C40" s="55">
        <f>D38/C38</f>
        <v>1.0364870598218074</v>
      </c>
      <c r="D40" s="56"/>
      <c r="E40" s="55">
        <f>F38/E38</f>
        <v>1.0184435447593343</v>
      </c>
      <c r="F40" s="56"/>
      <c r="G40" s="55">
        <f>H38/G38</f>
        <v>0.99042407660738718</v>
      </c>
      <c r="H40" s="56"/>
    </row>
    <row r="41" spans="1:8" x14ac:dyDescent="0.2">
      <c r="C41" s="2"/>
      <c r="D41" s="2"/>
      <c r="E41" s="2"/>
      <c r="F41" s="2"/>
      <c r="G41" s="2"/>
      <c r="H41" s="2"/>
    </row>
    <row r="42" spans="1:8" x14ac:dyDescent="0.2">
      <c r="C42" s="2"/>
      <c r="D42" s="2"/>
    </row>
    <row r="43" spans="1:8" x14ac:dyDescent="0.2">
      <c r="A43" s="54" t="s">
        <v>21</v>
      </c>
      <c r="B43" s="3" t="s">
        <v>28</v>
      </c>
      <c r="C43" s="4">
        <v>2766</v>
      </c>
      <c r="D43" s="4">
        <v>2174</v>
      </c>
      <c r="E43" s="4">
        <v>2337</v>
      </c>
      <c r="F43" s="4">
        <v>1953</v>
      </c>
      <c r="G43" s="4">
        <v>618</v>
      </c>
      <c r="H43" s="4">
        <v>674</v>
      </c>
    </row>
    <row r="44" spans="1:8" x14ac:dyDescent="0.2">
      <c r="A44" s="54" t="s">
        <v>2</v>
      </c>
      <c r="B44" s="3" t="s">
        <v>29</v>
      </c>
      <c r="C44" s="4">
        <v>742</v>
      </c>
      <c r="D44" s="4">
        <v>792</v>
      </c>
      <c r="E44" s="4">
        <v>580</v>
      </c>
      <c r="F44" s="4">
        <v>696</v>
      </c>
      <c r="G44" s="4">
        <v>244</v>
      </c>
      <c r="H44" s="4">
        <v>184</v>
      </c>
    </row>
    <row r="45" spans="1:8" x14ac:dyDescent="0.2">
      <c r="A45" s="54"/>
      <c r="B45" s="3" t="s">
        <v>30</v>
      </c>
      <c r="C45" s="4">
        <v>172</v>
      </c>
      <c r="D45" s="4">
        <v>150</v>
      </c>
      <c r="E45" s="4">
        <v>181</v>
      </c>
      <c r="F45" s="4">
        <v>178</v>
      </c>
      <c r="G45" s="4">
        <v>49</v>
      </c>
      <c r="H45" s="4">
        <v>53</v>
      </c>
    </row>
    <row r="46" spans="1:8" x14ac:dyDescent="0.2">
      <c r="A46" s="54" t="s">
        <v>2</v>
      </c>
      <c r="B46" s="3" t="s">
        <v>31</v>
      </c>
      <c r="C46" s="4">
        <v>2061</v>
      </c>
      <c r="D46" s="4">
        <v>2072</v>
      </c>
      <c r="E46" s="4">
        <v>722</v>
      </c>
      <c r="F46" s="4">
        <v>685</v>
      </c>
      <c r="G46" s="4">
        <v>202</v>
      </c>
      <c r="H46" s="4">
        <v>192</v>
      </c>
    </row>
    <row r="47" spans="1:8" ht="13.5" thickBot="1" x14ac:dyDescent="0.25">
      <c r="A47" s="54" t="s">
        <v>2</v>
      </c>
      <c r="B47" s="10" t="s">
        <v>15</v>
      </c>
      <c r="C47" s="11">
        <v>976</v>
      </c>
      <c r="D47" s="11">
        <v>973</v>
      </c>
      <c r="E47" s="39">
        <v>922</v>
      </c>
      <c r="F47" s="11">
        <v>896</v>
      </c>
      <c r="G47" s="11">
        <v>262</v>
      </c>
      <c r="H47" s="11">
        <v>254</v>
      </c>
    </row>
    <row r="48" spans="1:8" ht="13.5" thickTop="1" x14ac:dyDescent="0.2">
      <c r="A48" s="54"/>
      <c r="B48" s="16" t="s">
        <v>4</v>
      </c>
      <c r="C48" s="17">
        <v>6717</v>
      </c>
      <c r="D48" s="17">
        <v>6161</v>
      </c>
      <c r="E48" s="17">
        <v>4742</v>
      </c>
      <c r="F48" s="17">
        <v>4408</v>
      </c>
      <c r="G48" s="17">
        <v>1375</v>
      </c>
      <c r="H48" s="17">
        <v>1357</v>
      </c>
    </row>
    <row r="49" spans="1:8" x14ac:dyDescent="0.2">
      <c r="A49" s="27"/>
      <c r="B49" s="14"/>
      <c r="C49" s="15"/>
      <c r="D49" s="15"/>
      <c r="E49" s="15"/>
      <c r="F49" s="15"/>
      <c r="G49" s="15"/>
      <c r="H49" s="15"/>
    </row>
    <row r="50" spans="1:8" x14ac:dyDescent="0.2">
      <c r="A50" s="27"/>
      <c r="B50" s="18" t="s">
        <v>10</v>
      </c>
      <c r="C50" s="55">
        <f>D48/C48</f>
        <v>0.91722495161530448</v>
      </c>
      <c r="D50" s="56"/>
      <c r="E50" s="55">
        <f>F48/E48</f>
        <v>0.92956558414171231</v>
      </c>
      <c r="F50" s="56"/>
      <c r="G50" s="55">
        <f>H48/G48</f>
        <v>0.98690909090909096</v>
      </c>
      <c r="H50" s="56"/>
    </row>
    <row r="51" spans="1:8" x14ac:dyDescent="0.2">
      <c r="C51" s="2"/>
      <c r="D51" s="2"/>
    </row>
    <row r="52" spans="1:8" x14ac:dyDescent="0.2">
      <c r="A52" s="54" t="s">
        <v>22</v>
      </c>
      <c r="B52" s="3" t="s">
        <v>28</v>
      </c>
      <c r="C52" s="4">
        <v>3019</v>
      </c>
      <c r="D52" s="4">
        <v>3697</v>
      </c>
      <c r="E52" s="4">
        <v>2999</v>
      </c>
      <c r="F52" s="4">
        <v>3016</v>
      </c>
      <c r="G52" s="4">
        <v>810</v>
      </c>
      <c r="H52" s="4">
        <v>854</v>
      </c>
    </row>
    <row r="53" spans="1:8" x14ac:dyDescent="0.2">
      <c r="A53" s="54" t="s">
        <v>2</v>
      </c>
      <c r="B53" s="3" t="s">
        <v>29</v>
      </c>
      <c r="C53" s="4">
        <v>1592</v>
      </c>
      <c r="D53" s="4">
        <v>1859</v>
      </c>
      <c r="E53" s="4">
        <v>1769</v>
      </c>
      <c r="F53" s="4">
        <v>1880</v>
      </c>
      <c r="G53" s="4">
        <v>315</v>
      </c>
      <c r="H53" s="4">
        <v>363</v>
      </c>
    </row>
    <row r="54" spans="1:8" x14ac:dyDescent="0.2">
      <c r="A54" s="54"/>
      <c r="B54" s="3" t="s">
        <v>30</v>
      </c>
      <c r="C54" s="4">
        <v>436</v>
      </c>
      <c r="D54" s="4">
        <v>580</v>
      </c>
      <c r="E54" s="4">
        <v>490</v>
      </c>
      <c r="F54" s="4">
        <v>519</v>
      </c>
      <c r="G54" s="4">
        <v>143</v>
      </c>
      <c r="H54" s="4">
        <v>147</v>
      </c>
    </row>
    <row r="55" spans="1:8" x14ac:dyDescent="0.2">
      <c r="A55" s="54" t="s">
        <v>2</v>
      </c>
      <c r="B55" s="3" t="s">
        <v>31</v>
      </c>
      <c r="C55" s="4">
        <v>1516</v>
      </c>
      <c r="D55" s="4">
        <v>1483</v>
      </c>
      <c r="E55" s="4">
        <v>1782</v>
      </c>
      <c r="F55" s="4">
        <v>1517</v>
      </c>
      <c r="G55" s="4">
        <v>520</v>
      </c>
      <c r="H55" s="4">
        <v>327</v>
      </c>
    </row>
    <row r="56" spans="1:8" ht="13.5" thickBot="1" x14ac:dyDescent="0.25">
      <c r="A56" s="54" t="s">
        <v>2</v>
      </c>
      <c r="B56" s="10" t="s">
        <v>15</v>
      </c>
      <c r="C56" s="11">
        <v>2985</v>
      </c>
      <c r="D56" s="11">
        <v>2974</v>
      </c>
      <c r="E56" s="39">
        <v>2836</v>
      </c>
      <c r="F56" s="11">
        <v>2831</v>
      </c>
      <c r="G56" s="11">
        <v>667</v>
      </c>
      <c r="H56" s="11">
        <v>726</v>
      </c>
    </row>
    <row r="57" spans="1:8" ht="13.5" thickTop="1" x14ac:dyDescent="0.2">
      <c r="A57" s="54"/>
      <c r="B57" s="16" t="s">
        <v>4</v>
      </c>
      <c r="C57" s="17">
        <v>9548</v>
      </c>
      <c r="D57" s="17">
        <v>10593</v>
      </c>
      <c r="E57" s="17">
        <v>9876</v>
      </c>
      <c r="F57" s="17">
        <v>9763</v>
      </c>
      <c r="G57" s="17">
        <v>2455</v>
      </c>
      <c r="H57" s="17">
        <v>2417</v>
      </c>
    </row>
    <row r="58" spans="1:8" x14ac:dyDescent="0.2">
      <c r="A58" s="27"/>
      <c r="B58" s="14"/>
      <c r="C58" s="15"/>
      <c r="D58" s="15"/>
      <c r="E58" s="15"/>
      <c r="F58" s="15"/>
      <c r="G58" s="15"/>
      <c r="H58" s="15"/>
    </row>
    <row r="59" spans="1:8" x14ac:dyDescent="0.2">
      <c r="A59" s="27"/>
      <c r="B59" s="18" t="s">
        <v>10</v>
      </c>
      <c r="C59" s="55">
        <f>D57/C57</f>
        <v>1.1094470046082949</v>
      </c>
      <c r="D59" s="56"/>
      <c r="E59" s="55">
        <f>F57/E57</f>
        <v>0.98855812069663829</v>
      </c>
      <c r="F59" s="56"/>
      <c r="G59" s="55">
        <f>H57/G57</f>
        <v>0.98452138492871688</v>
      </c>
      <c r="H59" s="56"/>
    </row>
    <row r="60" spans="1:8" x14ac:dyDescent="0.2">
      <c r="C60" s="2"/>
      <c r="D60" s="2"/>
    </row>
    <row r="61" spans="1:8" x14ac:dyDescent="0.2">
      <c r="A61" s="54" t="s">
        <v>23</v>
      </c>
      <c r="B61" s="3" t="s">
        <v>28</v>
      </c>
      <c r="C61" s="4">
        <v>658</v>
      </c>
      <c r="D61" s="4">
        <v>798</v>
      </c>
      <c r="E61" s="4">
        <v>501</v>
      </c>
      <c r="F61" s="4">
        <v>659</v>
      </c>
      <c r="G61" s="4">
        <v>130</v>
      </c>
      <c r="H61" s="4">
        <v>141</v>
      </c>
    </row>
    <row r="62" spans="1:8" x14ac:dyDescent="0.2">
      <c r="A62" s="54" t="s">
        <v>2</v>
      </c>
      <c r="B62" s="3" t="s">
        <v>29</v>
      </c>
      <c r="C62" s="4">
        <v>284</v>
      </c>
      <c r="D62" s="4">
        <v>389</v>
      </c>
      <c r="E62" s="4">
        <v>249</v>
      </c>
      <c r="F62" s="4">
        <v>256</v>
      </c>
      <c r="G62" s="4">
        <v>71</v>
      </c>
      <c r="H62" s="4">
        <v>51</v>
      </c>
    </row>
    <row r="63" spans="1:8" x14ac:dyDescent="0.2">
      <c r="A63" s="54"/>
      <c r="B63" s="3" t="s">
        <v>30</v>
      </c>
      <c r="C63" s="4">
        <v>130</v>
      </c>
      <c r="D63" s="4">
        <v>158</v>
      </c>
      <c r="E63" s="4">
        <v>119</v>
      </c>
      <c r="F63" s="4">
        <v>127</v>
      </c>
      <c r="G63" s="4">
        <v>48</v>
      </c>
      <c r="H63" s="4">
        <v>25</v>
      </c>
    </row>
    <row r="64" spans="1:8" x14ac:dyDescent="0.2">
      <c r="A64" s="54" t="s">
        <v>2</v>
      </c>
      <c r="B64" s="3" t="s">
        <v>31</v>
      </c>
      <c r="C64" s="4">
        <v>400</v>
      </c>
      <c r="D64" s="4">
        <v>430</v>
      </c>
      <c r="E64" s="4">
        <v>359</v>
      </c>
      <c r="F64" s="4">
        <v>327</v>
      </c>
      <c r="G64" s="4">
        <v>107</v>
      </c>
      <c r="H64" s="4">
        <v>71</v>
      </c>
    </row>
    <row r="65" spans="1:8" ht="13.5" thickBot="1" x14ac:dyDescent="0.25">
      <c r="A65" s="54" t="s">
        <v>2</v>
      </c>
      <c r="B65" s="10" t="s">
        <v>15</v>
      </c>
      <c r="C65" s="11">
        <v>497</v>
      </c>
      <c r="D65" s="11">
        <v>517</v>
      </c>
      <c r="E65" s="39">
        <v>341</v>
      </c>
      <c r="F65" s="11">
        <v>352</v>
      </c>
      <c r="G65" s="11">
        <v>101</v>
      </c>
      <c r="H65" s="11">
        <v>69</v>
      </c>
    </row>
    <row r="66" spans="1:8" ht="13.5" thickTop="1" x14ac:dyDescent="0.2">
      <c r="A66" s="54"/>
      <c r="B66" s="16" t="s">
        <v>4</v>
      </c>
      <c r="C66" s="17">
        <v>1969</v>
      </c>
      <c r="D66" s="17">
        <v>2292</v>
      </c>
      <c r="E66" s="17">
        <v>1569</v>
      </c>
      <c r="F66" s="17">
        <v>1721</v>
      </c>
      <c r="G66" s="17">
        <v>457</v>
      </c>
      <c r="H66" s="17">
        <v>357</v>
      </c>
    </row>
    <row r="67" spans="1:8" x14ac:dyDescent="0.2">
      <c r="A67" s="27"/>
      <c r="B67" s="14"/>
      <c r="C67" s="15"/>
      <c r="D67" s="15"/>
      <c r="E67" s="15"/>
      <c r="F67" s="15"/>
      <c r="G67" s="15"/>
      <c r="H67" s="15"/>
    </row>
    <row r="68" spans="1:8" x14ac:dyDescent="0.2">
      <c r="A68" s="27"/>
      <c r="B68" s="18" t="s">
        <v>10</v>
      </c>
      <c r="C68" s="55">
        <f>D66/C66</f>
        <v>1.1640426612493651</v>
      </c>
      <c r="D68" s="56"/>
      <c r="E68" s="55">
        <f>F66/E66</f>
        <v>1.0968769917144678</v>
      </c>
      <c r="F68" s="56"/>
      <c r="G68" s="55">
        <f>H66/G66</f>
        <v>0.78118161925601748</v>
      </c>
      <c r="H68" s="56"/>
    </row>
    <row r="69" spans="1:8" x14ac:dyDescent="0.2">
      <c r="C69" s="2"/>
      <c r="D69" s="2"/>
    </row>
    <row r="70" spans="1:8" x14ac:dyDescent="0.2">
      <c r="A70" s="54" t="s">
        <v>24</v>
      </c>
      <c r="B70" s="3" t="s">
        <v>28</v>
      </c>
      <c r="C70" s="4">
        <v>2633</v>
      </c>
      <c r="D70" s="4">
        <v>2633</v>
      </c>
      <c r="E70" s="4">
        <v>2373</v>
      </c>
      <c r="F70" s="4">
        <v>2286</v>
      </c>
      <c r="G70" s="4">
        <v>586</v>
      </c>
      <c r="H70" s="4">
        <v>539</v>
      </c>
    </row>
    <row r="71" spans="1:8" x14ac:dyDescent="0.2">
      <c r="A71" s="54" t="s">
        <v>2</v>
      </c>
      <c r="B71" s="3" t="s">
        <v>29</v>
      </c>
      <c r="C71" s="4">
        <v>1389</v>
      </c>
      <c r="D71" s="4">
        <v>1733</v>
      </c>
      <c r="E71" s="4">
        <v>1495</v>
      </c>
      <c r="F71" s="4">
        <v>1540</v>
      </c>
      <c r="G71" s="4">
        <v>314</v>
      </c>
      <c r="H71" s="4">
        <v>465</v>
      </c>
    </row>
    <row r="72" spans="1:8" x14ac:dyDescent="0.2">
      <c r="A72" s="54"/>
      <c r="B72" s="3" t="s">
        <v>30</v>
      </c>
      <c r="C72" s="4">
        <v>313</v>
      </c>
      <c r="D72" s="4">
        <v>224</v>
      </c>
      <c r="E72" s="4">
        <v>302</v>
      </c>
      <c r="F72" s="4">
        <v>263</v>
      </c>
      <c r="G72" s="4">
        <v>115</v>
      </c>
      <c r="H72" s="4">
        <v>97</v>
      </c>
    </row>
    <row r="73" spans="1:8" x14ac:dyDescent="0.2">
      <c r="A73" s="54" t="s">
        <v>2</v>
      </c>
      <c r="B73" s="3" t="s">
        <v>31</v>
      </c>
      <c r="C73" s="4">
        <v>1219</v>
      </c>
      <c r="D73" s="4">
        <v>1145</v>
      </c>
      <c r="E73" s="4">
        <v>1338</v>
      </c>
      <c r="F73" s="4">
        <v>1237</v>
      </c>
      <c r="G73" s="4">
        <v>409</v>
      </c>
      <c r="H73" s="4">
        <v>395</v>
      </c>
    </row>
    <row r="74" spans="1:8" ht="13.5" thickBot="1" x14ac:dyDescent="0.25">
      <c r="A74" s="54" t="s">
        <v>2</v>
      </c>
      <c r="B74" s="10" t="s">
        <v>15</v>
      </c>
      <c r="C74" s="11">
        <v>2326</v>
      </c>
      <c r="D74" s="11">
        <v>2318</v>
      </c>
      <c r="E74" s="39">
        <v>2186</v>
      </c>
      <c r="F74" s="11">
        <v>2101</v>
      </c>
      <c r="G74" s="11">
        <v>530</v>
      </c>
      <c r="H74" s="11">
        <v>432</v>
      </c>
    </row>
    <row r="75" spans="1:8" ht="13.5" thickTop="1" x14ac:dyDescent="0.2">
      <c r="A75" s="54"/>
      <c r="B75" s="16" t="s">
        <v>4</v>
      </c>
      <c r="C75" s="17">
        <v>7880</v>
      </c>
      <c r="D75" s="17">
        <v>8053</v>
      </c>
      <c r="E75" s="17">
        <v>7694</v>
      </c>
      <c r="F75" s="17">
        <v>7427</v>
      </c>
      <c r="G75" s="17">
        <v>1954</v>
      </c>
      <c r="H75" s="17">
        <v>1928</v>
      </c>
    </row>
    <row r="76" spans="1:8" x14ac:dyDescent="0.2">
      <c r="A76" s="27"/>
      <c r="B76" s="14"/>
      <c r="C76" s="15"/>
      <c r="D76" s="15"/>
      <c r="E76" s="15"/>
      <c r="F76" s="15"/>
      <c r="G76" s="15"/>
      <c r="H76" s="15"/>
    </row>
    <row r="77" spans="1:8" x14ac:dyDescent="0.2">
      <c r="A77" s="27"/>
      <c r="B77" s="18" t="s">
        <v>10</v>
      </c>
      <c r="C77" s="55">
        <f>D75/C75</f>
        <v>1.0219543147208121</v>
      </c>
      <c r="D77" s="56"/>
      <c r="E77" s="55">
        <f>F75/E75</f>
        <v>0.96529763452040551</v>
      </c>
      <c r="F77" s="56"/>
      <c r="G77" s="55">
        <f>H75/G75</f>
        <v>0.98669396110542473</v>
      </c>
      <c r="H77" s="56"/>
    </row>
    <row r="78" spans="1:8" x14ac:dyDescent="0.2">
      <c r="C78" s="2"/>
      <c r="D78" s="2"/>
    </row>
    <row r="79" spans="1:8" x14ac:dyDescent="0.2">
      <c r="A79" s="54" t="s">
        <v>25</v>
      </c>
      <c r="B79" s="3" t="s">
        <v>28</v>
      </c>
      <c r="C79" s="4">
        <v>726</v>
      </c>
      <c r="D79" s="4">
        <v>741</v>
      </c>
      <c r="E79" s="4">
        <v>699</v>
      </c>
      <c r="F79" s="4">
        <v>764</v>
      </c>
      <c r="G79" s="4">
        <v>181</v>
      </c>
      <c r="H79" s="4">
        <v>211</v>
      </c>
    </row>
    <row r="80" spans="1:8" x14ac:dyDescent="0.2">
      <c r="A80" s="54" t="s">
        <v>2</v>
      </c>
      <c r="B80" s="3" t="s">
        <v>29</v>
      </c>
      <c r="C80" s="4">
        <v>428</v>
      </c>
      <c r="D80" s="4">
        <v>527</v>
      </c>
      <c r="E80" s="4">
        <v>331</v>
      </c>
      <c r="F80" s="4">
        <v>321</v>
      </c>
      <c r="G80" s="4">
        <v>91</v>
      </c>
      <c r="H80" s="4">
        <v>71</v>
      </c>
    </row>
    <row r="81" spans="1:8" x14ac:dyDescent="0.2">
      <c r="A81" s="54"/>
      <c r="B81" s="3" t="s">
        <v>30</v>
      </c>
      <c r="C81" s="4">
        <v>148</v>
      </c>
      <c r="D81" s="4">
        <v>117</v>
      </c>
      <c r="E81" s="4">
        <v>183</v>
      </c>
      <c r="F81" s="4">
        <v>160</v>
      </c>
      <c r="G81" s="4">
        <v>63</v>
      </c>
      <c r="H81" s="4">
        <v>37</v>
      </c>
    </row>
    <row r="82" spans="1:8" x14ac:dyDescent="0.2">
      <c r="A82" s="54" t="s">
        <v>2</v>
      </c>
      <c r="B82" s="3" t="s">
        <v>31</v>
      </c>
      <c r="C82" s="4">
        <v>342</v>
      </c>
      <c r="D82" s="4">
        <v>353</v>
      </c>
      <c r="E82" s="4">
        <v>334</v>
      </c>
      <c r="F82" s="4">
        <v>323</v>
      </c>
      <c r="G82" s="4">
        <v>101</v>
      </c>
      <c r="H82" s="4">
        <v>98</v>
      </c>
    </row>
    <row r="83" spans="1:8" ht="13.5" thickBot="1" x14ac:dyDescent="0.25">
      <c r="A83" s="54" t="s">
        <v>2</v>
      </c>
      <c r="B83" s="10" t="s">
        <v>15</v>
      </c>
      <c r="C83" s="11">
        <v>600</v>
      </c>
      <c r="D83" s="11">
        <v>560</v>
      </c>
      <c r="E83" s="39">
        <v>618</v>
      </c>
      <c r="F83" s="11">
        <v>606</v>
      </c>
      <c r="G83" s="11">
        <v>159</v>
      </c>
      <c r="H83" s="11">
        <v>167</v>
      </c>
    </row>
    <row r="84" spans="1:8" ht="13.5" thickTop="1" x14ac:dyDescent="0.2">
      <c r="A84" s="54"/>
      <c r="B84" s="16" t="s">
        <v>4</v>
      </c>
      <c r="C84" s="17">
        <v>2244</v>
      </c>
      <c r="D84" s="17">
        <v>2298</v>
      </c>
      <c r="E84" s="17">
        <v>2165</v>
      </c>
      <c r="F84" s="17">
        <v>2174</v>
      </c>
      <c r="G84" s="17">
        <v>595</v>
      </c>
      <c r="H84" s="17">
        <v>584</v>
      </c>
    </row>
    <row r="85" spans="1:8" x14ac:dyDescent="0.2">
      <c r="A85" s="27"/>
      <c r="B85" s="14"/>
      <c r="C85" s="15"/>
      <c r="D85" s="15"/>
      <c r="E85" s="15"/>
      <c r="F85" s="15"/>
      <c r="G85" s="15"/>
      <c r="H85" s="15"/>
    </row>
    <row r="86" spans="1:8" x14ac:dyDescent="0.2">
      <c r="A86" s="27"/>
      <c r="B86" s="18" t="s">
        <v>10</v>
      </c>
      <c r="C86" s="55">
        <f>D84/C84</f>
        <v>1.0240641711229947</v>
      </c>
      <c r="D86" s="56"/>
      <c r="E86" s="55">
        <f>F84/E84</f>
        <v>1.0041570438799077</v>
      </c>
      <c r="F86" s="56"/>
      <c r="G86" s="55">
        <f>H84/G84</f>
        <v>0.98151260504201676</v>
      </c>
      <c r="H86" s="56"/>
    </row>
    <row r="88" spans="1:8" x14ac:dyDescent="0.2">
      <c r="A88" s="47" t="s">
        <v>43</v>
      </c>
    </row>
    <row r="89" spans="1:8" x14ac:dyDescent="0.2">
      <c r="A89" s="12" t="s">
        <v>5</v>
      </c>
    </row>
  </sheetData>
  <mergeCells count="36">
    <mergeCell ref="C86:D86"/>
    <mergeCell ref="E86:F86"/>
    <mergeCell ref="G86:H86"/>
    <mergeCell ref="A70:A75"/>
    <mergeCell ref="C77:D77"/>
    <mergeCell ref="E77:F77"/>
    <mergeCell ref="G77:H77"/>
    <mergeCell ref="A79:A84"/>
    <mergeCell ref="C59:D59"/>
    <mergeCell ref="E59:F59"/>
    <mergeCell ref="G59:H59"/>
    <mergeCell ref="A61:A66"/>
    <mergeCell ref="C68:D68"/>
    <mergeCell ref="E68:F68"/>
    <mergeCell ref="G68:H68"/>
    <mergeCell ref="A43:A48"/>
    <mergeCell ref="C50:D50"/>
    <mergeCell ref="E50:F50"/>
    <mergeCell ref="G50:H50"/>
    <mergeCell ref="A52:A57"/>
    <mergeCell ref="E31:F31"/>
    <mergeCell ref="G31:H31"/>
    <mergeCell ref="C40:D40"/>
    <mergeCell ref="E40:F40"/>
    <mergeCell ref="G40:H40"/>
    <mergeCell ref="E13:F13"/>
    <mergeCell ref="G13:H13"/>
    <mergeCell ref="C22:D22"/>
    <mergeCell ref="E22:F22"/>
    <mergeCell ref="G22:H22"/>
    <mergeCell ref="A7:A11"/>
    <mergeCell ref="A15:A20"/>
    <mergeCell ref="A24:A29"/>
    <mergeCell ref="A33:A38"/>
    <mergeCell ref="C31:D31"/>
    <mergeCell ref="C13:D13"/>
  </mergeCells>
  <conditionalFormatting sqref="E13:F13">
    <cfRule type="cellIs" dxfId="71" priority="119" operator="greaterThan">
      <formula>1</formula>
    </cfRule>
    <cfRule type="cellIs" dxfId="70" priority="120" operator="lessThan">
      <formula>1</formula>
    </cfRule>
  </conditionalFormatting>
  <conditionalFormatting sqref="G13:H13">
    <cfRule type="cellIs" dxfId="69" priority="117" operator="greaterThan">
      <formula>1</formula>
    </cfRule>
    <cfRule type="cellIs" dxfId="68" priority="118" operator="lessThan">
      <formula>1</formula>
    </cfRule>
  </conditionalFormatting>
  <conditionalFormatting sqref="C22:D22">
    <cfRule type="cellIs" dxfId="67" priority="115" operator="greaterThan">
      <formula>1</formula>
    </cfRule>
    <cfRule type="cellIs" dxfId="66" priority="116" operator="lessThan">
      <formula>1</formula>
    </cfRule>
  </conditionalFormatting>
  <conditionalFormatting sqref="E22:F22">
    <cfRule type="cellIs" dxfId="65" priority="113" operator="greaterThan">
      <formula>1</formula>
    </cfRule>
    <cfRule type="cellIs" dxfId="64" priority="114" operator="lessThan">
      <formula>1</formula>
    </cfRule>
  </conditionalFormatting>
  <conditionalFormatting sqref="G22:H22">
    <cfRule type="cellIs" dxfId="63" priority="111" operator="greaterThan">
      <formula>1</formula>
    </cfRule>
    <cfRule type="cellIs" dxfId="62" priority="112" operator="lessThan">
      <formula>1</formula>
    </cfRule>
  </conditionalFormatting>
  <conditionalFormatting sqref="C31:D31">
    <cfRule type="cellIs" dxfId="61" priority="109" operator="greaterThan">
      <formula>1</formula>
    </cfRule>
    <cfRule type="cellIs" dxfId="60" priority="110" operator="lessThan">
      <formula>1</formula>
    </cfRule>
  </conditionalFormatting>
  <conditionalFormatting sqref="E31:F31">
    <cfRule type="cellIs" dxfId="59" priority="107" operator="greaterThan">
      <formula>1</formula>
    </cfRule>
    <cfRule type="cellIs" dxfId="58" priority="108" operator="lessThan">
      <formula>1</formula>
    </cfRule>
  </conditionalFormatting>
  <conditionalFormatting sqref="G31:H31">
    <cfRule type="cellIs" dxfId="57" priority="105" operator="greaterThan">
      <formula>1</formula>
    </cfRule>
    <cfRule type="cellIs" dxfId="56" priority="106" operator="lessThan">
      <formula>1</formula>
    </cfRule>
  </conditionalFormatting>
  <conditionalFormatting sqref="C40:D40">
    <cfRule type="cellIs" dxfId="55" priority="103" operator="greaterThan">
      <formula>1</formula>
    </cfRule>
    <cfRule type="cellIs" dxfId="54" priority="104" operator="lessThan">
      <formula>1</formula>
    </cfRule>
  </conditionalFormatting>
  <conditionalFormatting sqref="E40:F40">
    <cfRule type="cellIs" dxfId="53" priority="101" operator="greaterThan">
      <formula>1</formula>
    </cfRule>
    <cfRule type="cellIs" dxfId="52" priority="102" operator="lessThan">
      <formula>1</formula>
    </cfRule>
  </conditionalFormatting>
  <conditionalFormatting sqref="G40:H40">
    <cfRule type="cellIs" dxfId="51" priority="99" operator="greaterThan">
      <formula>1</formula>
    </cfRule>
    <cfRule type="cellIs" dxfId="50" priority="100" operator="lessThan">
      <formula>1</formula>
    </cfRule>
  </conditionalFormatting>
  <conditionalFormatting sqref="C13:D13">
    <cfRule type="cellIs" dxfId="49" priority="79" operator="greaterThan">
      <formula>1</formula>
    </cfRule>
    <cfRule type="cellIs" dxfId="48" priority="80" operator="lessThan">
      <formula>1</formula>
    </cfRule>
  </conditionalFormatting>
  <conditionalFormatting sqref="C50:D50">
    <cfRule type="cellIs" dxfId="47" priority="35" operator="greaterThan">
      <formula>1</formula>
    </cfRule>
    <cfRule type="cellIs" dxfId="46" priority="36" operator="lessThan">
      <formula>1</formula>
    </cfRule>
  </conditionalFormatting>
  <conditionalFormatting sqref="E50:F50">
    <cfRule type="cellIs" dxfId="45" priority="33" operator="greaterThan">
      <formula>1</formula>
    </cfRule>
    <cfRule type="cellIs" dxfId="44" priority="34" operator="lessThan">
      <formula>1</formula>
    </cfRule>
  </conditionalFormatting>
  <conditionalFormatting sqref="G50:H50">
    <cfRule type="cellIs" dxfId="43" priority="31" operator="greaterThan">
      <formula>1</formula>
    </cfRule>
    <cfRule type="cellIs" dxfId="42" priority="32" operator="lessThan">
      <formula>1</formula>
    </cfRule>
  </conditionalFormatting>
  <conditionalFormatting sqref="C59:D59">
    <cfRule type="cellIs" dxfId="41" priority="29" operator="greaterThan">
      <formula>1</formula>
    </cfRule>
    <cfRule type="cellIs" dxfId="40" priority="30" operator="lessThan">
      <formula>1</formula>
    </cfRule>
  </conditionalFormatting>
  <conditionalFormatting sqref="E59:F59">
    <cfRule type="cellIs" dxfId="39" priority="27" operator="greaterThan">
      <formula>1</formula>
    </cfRule>
    <cfRule type="cellIs" dxfId="38" priority="28" operator="lessThan">
      <formula>1</formula>
    </cfRule>
  </conditionalFormatting>
  <conditionalFormatting sqref="G59:H59">
    <cfRule type="cellIs" dxfId="37" priority="25" operator="greaterThan">
      <formula>1</formula>
    </cfRule>
    <cfRule type="cellIs" dxfId="36" priority="26" operator="lessThan">
      <formula>1</formula>
    </cfRule>
  </conditionalFormatting>
  <conditionalFormatting sqref="C68:D68">
    <cfRule type="cellIs" dxfId="35" priority="23" operator="greaterThan">
      <formula>1</formula>
    </cfRule>
    <cfRule type="cellIs" dxfId="34" priority="24" operator="lessThan">
      <formula>1</formula>
    </cfRule>
  </conditionalFormatting>
  <conditionalFormatting sqref="E68:F68">
    <cfRule type="cellIs" dxfId="33" priority="21" operator="greaterThan">
      <formula>1</formula>
    </cfRule>
    <cfRule type="cellIs" dxfId="32" priority="22" operator="lessThan">
      <formula>1</formula>
    </cfRule>
  </conditionalFormatting>
  <conditionalFormatting sqref="G68:H68">
    <cfRule type="cellIs" dxfId="31" priority="19" operator="greaterThan">
      <formula>1</formula>
    </cfRule>
    <cfRule type="cellIs" dxfId="30" priority="20" operator="lessThan">
      <formula>1</formula>
    </cfRule>
  </conditionalFormatting>
  <conditionalFormatting sqref="C77:D77">
    <cfRule type="cellIs" dxfId="29" priority="17" operator="greaterThan">
      <formula>1</formula>
    </cfRule>
    <cfRule type="cellIs" dxfId="28" priority="18" operator="lessThan">
      <formula>1</formula>
    </cfRule>
  </conditionalFormatting>
  <conditionalFormatting sqref="E77:F77">
    <cfRule type="cellIs" dxfId="27" priority="15" operator="greaterThan">
      <formula>1</formula>
    </cfRule>
    <cfRule type="cellIs" dxfId="26" priority="16" operator="lessThan">
      <formula>1</formula>
    </cfRule>
  </conditionalFormatting>
  <conditionalFormatting sqref="G77:H77">
    <cfRule type="cellIs" dxfId="25" priority="13" operator="greaterThan">
      <formula>1</formula>
    </cfRule>
    <cfRule type="cellIs" dxfId="24" priority="14" operator="lessThan">
      <formula>1</formula>
    </cfRule>
  </conditionalFormatting>
  <conditionalFormatting sqref="C86:D86">
    <cfRule type="cellIs" dxfId="23" priority="11" operator="greaterThan">
      <formula>1</formula>
    </cfRule>
    <cfRule type="cellIs" dxfId="22" priority="12" operator="lessThan">
      <formula>1</formula>
    </cfRule>
  </conditionalFormatting>
  <conditionalFormatting sqref="E86:F86">
    <cfRule type="cellIs" dxfId="21" priority="9" operator="greaterThan">
      <formula>1</formula>
    </cfRule>
    <cfRule type="cellIs" dxfId="20" priority="10" operator="lessThan">
      <formula>1</formula>
    </cfRule>
  </conditionalFormatting>
  <conditionalFormatting sqref="G86:H86">
    <cfRule type="cellIs" dxfId="19" priority="7" operator="greaterThan">
      <formula>1</formula>
    </cfRule>
    <cfRule type="cellIs" dxfId="18" priority="8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showGridLines="0" zoomScaleNormal="100" workbookViewId="0">
      <selection activeCell="A26" sqref="A26"/>
    </sheetView>
  </sheetViews>
  <sheetFormatPr defaultColWidth="9.140625" defaultRowHeight="12.75" x14ac:dyDescent="0.2"/>
  <cols>
    <col min="1" max="1" width="24.42578125" style="13" customWidth="1"/>
    <col min="2" max="2" width="40.28515625" style="1" customWidth="1"/>
    <col min="3" max="3" width="12.140625" style="1" customWidth="1"/>
    <col min="4" max="4" width="12" style="1" customWidth="1"/>
    <col min="5" max="5" width="3" style="28" customWidth="1"/>
    <col min="6" max="7" width="9.140625" style="1"/>
    <col min="8" max="8" width="44.85546875" style="1" bestFit="1" customWidth="1"/>
    <col min="9" max="11" width="9.140625" style="1"/>
    <col min="12" max="12" width="11" style="1" customWidth="1"/>
    <col min="13" max="13" width="41.85546875" style="1" bestFit="1" customWidth="1"/>
    <col min="14" max="16384" width="9.140625" style="1"/>
  </cols>
  <sheetData>
    <row r="1" spans="1:8" ht="15.75" x14ac:dyDescent="0.25">
      <c r="A1" s="8" t="s">
        <v>16</v>
      </c>
    </row>
    <row r="2" spans="1:8" ht="15" x14ac:dyDescent="0.25">
      <c r="A2" s="9" t="s">
        <v>8</v>
      </c>
    </row>
    <row r="3" spans="1:8" x14ac:dyDescent="0.2">
      <c r="A3" s="35" t="s">
        <v>32</v>
      </c>
      <c r="B3" s="36"/>
    </row>
    <row r="4" spans="1:8" x14ac:dyDescent="0.2">
      <c r="A4" s="35" t="s">
        <v>38</v>
      </c>
    </row>
    <row r="5" spans="1:8" s="36" customFormat="1" x14ac:dyDescent="0.2">
      <c r="A5" s="35"/>
      <c r="E5" s="37"/>
    </row>
    <row r="6" spans="1:8" ht="44.25" customHeight="1" x14ac:dyDescent="0.2">
      <c r="A6" s="6" t="s">
        <v>1</v>
      </c>
      <c r="B6" s="6" t="s">
        <v>12</v>
      </c>
      <c r="C6" s="31" t="s">
        <v>39</v>
      </c>
      <c r="D6" s="31" t="s">
        <v>40</v>
      </c>
      <c r="E6" s="29"/>
      <c r="F6" s="7" t="s">
        <v>9</v>
      </c>
    </row>
    <row r="7" spans="1:8" s="24" customFormat="1" ht="27" customHeight="1" x14ac:dyDescent="0.25">
      <c r="A7" s="33" t="s">
        <v>17</v>
      </c>
      <c r="B7" s="32" t="s">
        <v>4</v>
      </c>
      <c r="C7" s="43">
        <v>8322</v>
      </c>
      <c r="D7" s="43">
        <v>7396</v>
      </c>
      <c r="E7" s="30"/>
      <c r="F7" s="23">
        <f>(D7-C7)/C7</f>
        <v>-0.11127132900745013</v>
      </c>
    </row>
    <row r="8" spans="1:8" x14ac:dyDescent="0.2">
      <c r="C8" s="2"/>
      <c r="D8" s="42"/>
      <c r="E8" s="15"/>
      <c r="F8" s="2"/>
    </row>
    <row r="9" spans="1:8" s="24" customFormat="1" ht="27" customHeight="1" x14ac:dyDescent="0.25">
      <c r="A9" s="33" t="s">
        <v>18</v>
      </c>
      <c r="B9" s="25" t="s">
        <v>4</v>
      </c>
      <c r="C9" s="40">
        <v>4477</v>
      </c>
      <c r="D9" s="44">
        <v>2835</v>
      </c>
      <c r="E9" s="30"/>
      <c r="F9" s="26">
        <f>(D9-C9)/C9</f>
        <v>-0.36676345767254859</v>
      </c>
    </row>
    <row r="10" spans="1:8" ht="14.45" customHeight="1" x14ac:dyDescent="0.2">
      <c r="A10" s="34"/>
      <c r="B10" s="14"/>
      <c r="C10" s="41"/>
      <c r="D10" s="45"/>
      <c r="E10" s="21"/>
      <c r="F10" s="22"/>
      <c r="H10" s="2"/>
    </row>
    <row r="11" spans="1:8" ht="27" customHeight="1" x14ac:dyDescent="0.2">
      <c r="A11" s="33" t="s">
        <v>19</v>
      </c>
      <c r="B11" s="25" t="s">
        <v>4</v>
      </c>
      <c r="C11" s="40">
        <v>3030</v>
      </c>
      <c r="D11" s="44">
        <v>2660</v>
      </c>
      <c r="E11" s="30"/>
      <c r="F11" s="26">
        <f>(D11-C11)/C11</f>
        <v>-0.12211221122112212</v>
      </c>
      <c r="H11" s="2"/>
    </row>
    <row r="12" spans="1:8" x14ac:dyDescent="0.2">
      <c r="C12" s="2"/>
      <c r="D12" s="46"/>
      <c r="E12" s="15"/>
      <c r="F12" s="2"/>
    </row>
    <row r="13" spans="1:8" s="24" customFormat="1" ht="27" customHeight="1" x14ac:dyDescent="0.2">
      <c r="A13" s="33" t="s">
        <v>20</v>
      </c>
      <c r="B13" s="25" t="s">
        <v>4</v>
      </c>
      <c r="C13" s="40">
        <v>1664</v>
      </c>
      <c r="D13" s="44">
        <v>1529</v>
      </c>
      <c r="E13" s="30"/>
      <c r="F13" s="26">
        <f>(D13-C13)/C13</f>
        <v>-8.1129807692307696E-2</v>
      </c>
      <c r="G13" s="1"/>
    </row>
    <row r="14" spans="1:8" x14ac:dyDescent="0.2">
      <c r="C14" s="2"/>
      <c r="D14" s="46"/>
      <c r="E14" s="15"/>
    </row>
    <row r="15" spans="1:8" ht="27" customHeight="1" x14ac:dyDescent="0.2">
      <c r="A15" s="33" t="s">
        <v>21</v>
      </c>
      <c r="B15" s="25" t="s">
        <v>4</v>
      </c>
      <c r="C15" s="40">
        <v>3855</v>
      </c>
      <c r="D15" s="44">
        <v>4615</v>
      </c>
      <c r="E15" s="30"/>
      <c r="F15" s="26">
        <f>(D15-C15)/C15</f>
        <v>0.19714656290531776</v>
      </c>
    </row>
    <row r="16" spans="1:8" x14ac:dyDescent="0.2">
      <c r="D16" s="47"/>
    </row>
    <row r="17" spans="1:7" ht="27" customHeight="1" x14ac:dyDescent="0.2">
      <c r="A17" s="33" t="s">
        <v>22</v>
      </c>
      <c r="B17" s="25" t="s">
        <v>4</v>
      </c>
      <c r="C17" s="40">
        <v>8469</v>
      </c>
      <c r="D17" s="44">
        <v>7083</v>
      </c>
      <c r="E17" s="30"/>
      <c r="F17" s="26">
        <f>(D17-C17)/C17</f>
        <v>-0.16365568544102019</v>
      </c>
      <c r="G17" s="24"/>
    </row>
    <row r="18" spans="1:7" x14ac:dyDescent="0.2">
      <c r="D18" s="47"/>
    </row>
    <row r="19" spans="1:7" ht="27" customHeight="1" x14ac:dyDescent="0.2">
      <c r="A19" s="33" t="s">
        <v>23</v>
      </c>
      <c r="B19" s="25" t="s">
        <v>4</v>
      </c>
      <c r="C19" s="40">
        <v>1596</v>
      </c>
      <c r="D19" s="44">
        <v>1248</v>
      </c>
      <c r="E19" s="30"/>
      <c r="F19" s="26">
        <f>(D19-C19)/C19</f>
        <v>-0.21804511278195488</v>
      </c>
    </row>
    <row r="20" spans="1:7" x14ac:dyDescent="0.2">
      <c r="D20" s="47"/>
    </row>
    <row r="21" spans="1:7" ht="27" customHeight="1" x14ac:dyDescent="0.2">
      <c r="A21" s="33" t="s">
        <v>24</v>
      </c>
      <c r="B21" s="25" t="s">
        <v>4</v>
      </c>
      <c r="C21" s="40">
        <v>10645</v>
      </c>
      <c r="D21" s="44">
        <v>10767</v>
      </c>
      <c r="E21" s="30"/>
      <c r="F21" s="26">
        <f>(D21-C21)/C21</f>
        <v>1.1460779708783467E-2</v>
      </c>
    </row>
    <row r="22" spans="1:7" x14ac:dyDescent="0.2">
      <c r="D22" s="47"/>
    </row>
    <row r="23" spans="1:7" ht="27" customHeight="1" x14ac:dyDescent="0.2">
      <c r="A23" s="33" t="s">
        <v>25</v>
      </c>
      <c r="B23" s="25" t="s">
        <v>4</v>
      </c>
      <c r="C23" s="40">
        <v>1874</v>
      </c>
      <c r="D23" s="44">
        <v>1783</v>
      </c>
      <c r="E23" s="30"/>
      <c r="F23" s="26">
        <f>(D23-C23)/C23</f>
        <v>-4.8559231590181433E-2</v>
      </c>
    </row>
    <row r="26" spans="1:7" x14ac:dyDescent="0.2">
      <c r="A26" s="47" t="s">
        <v>43</v>
      </c>
    </row>
    <row r="27" spans="1:7" x14ac:dyDescent="0.2">
      <c r="A27" s="12" t="s">
        <v>5</v>
      </c>
    </row>
  </sheetData>
  <conditionalFormatting sqref="F7">
    <cfRule type="cellIs" dxfId="17" priority="41" operator="lessThan">
      <formula>0</formula>
    </cfRule>
    <cfRule type="cellIs" dxfId="16" priority="42" operator="greaterThan">
      <formula>0</formula>
    </cfRule>
  </conditionalFormatting>
  <conditionalFormatting sqref="F9">
    <cfRule type="cellIs" dxfId="15" priority="39" operator="lessThan">
      <formula>0</formula>
    </cfRule>
    <cfRule type="cellIs" dxfId="14" priority="40" operator="greaterThan">
      <formula>0</formula>
    </cfRule>
  </conditionalFormatting>
  <conditionalFormatting sqref="F11">
    <cfRule type="cellIs" dxfId="13" priority="37" operator="lessThan">
      <formula>0</formula>
    </cfRule>
    <cfRule type="cellIs" dxfId="12" priority="38" operator="greaterThan">
      <formula>0</formula>
    </cfRule>
  </conditionalFormatting>
  <conditionalFormatting sqref="F13">
    <cfRule type="cellIs" dxfId="11" priority="35" operator="lessThan">
      <formula>0</formula>
    </cfRule>
    <cfRule type="cellIs" dxfId="10" priority="36" operator="greaterThan">
      <formula>0</formula>
    </cfRule>
  </conditionalFormatting>
  <conditionalFormatting sqref="F15">
    <cfRule type="cellIs" dxfId="9" priority="11" operator="lessThan">
      <formula>0</formula>
    </cfRule>
    <cfRule type="cellIs" dxfId="8" priority="12" operator="greaterThan">
      <formula>0</formula>
    </cfRule>
  </conditionalFormatting>
  <conditionalFormatting sqref="F17">
    <cfRule type="cellIs" dxfId="7" priority="9" operator="lessThan">
      <formula>0</formula>
    </cfRule>
    <cfRule type="cellIs" dxfId="6" priority="10" operator="greaterThan">
      <formula>0</formula>
    </cfRule>
  </conditionalFormatting>
  <conditionalFormatting sqref="F19">
    <cfRule type="cellIs" dxfId="5" priority="7" operator="lessThan">
      <formula>0</formula>
    </cfRule>
    <cfRule type="cellIs" dxfId="4" priority="8" operator="greaterThan">
      <formula>0</formula>
    </cfRule>
  </conditionalFormatting>
  <conditionalFormatting sqref="F21">
    <cfRule type="cellIs" dxfId="3" priority="5" operator="lessThan">
      <formula>0</formula>
    </cfRule>
    <cfRule type="cellIs" dxfId="2" priority="6" operator="greaterThan">
      <formula>0</formula>
    </cfRule>
  </conditionalFormatting>
  <conditionalFormatting sqref="F23">
    <cfRule type="cellIs" dxfId="1" priority="3" operator="lessThan">
      <formula>0</formula>
    </cfRule>
    <cfRule type="cellIs" dxfId="0" priority="4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0"/>
  <sheetViews>
    <sheetView showGridLines="0" topLeftCell="A37" zoomScaleNormal="100" workbookViewId="0">
      <selection activeCell="A79" sqref="A79"/>
    </sheetView>
  </sheetViews>
  <sheetFormatPr defaultColWidth="9.140625" defaultRowHeight="12.75" x14ac:dyDescent="0.2"/>
  <cols>
    <col min="1" max="1" width="15.28515625" style="13" customWidth="1"/>
    <col min="2" max="2" width="50.42578125" style="1" bestFit="1" customWidth="1"/>
    <col min="3" max="10" width="11" style="1" customWidth="1"/>
    <col min="11" max="12" width="9.140625" style="1"/>
    <col min="13" max="14" width="10.5703125" style="1" customWidth="1"/>
    <col min="15" max="16384" width="9.140625" style="1"/>
  </cols>
  <sheetData>
    <row r="1" spans="1:22" ht="15.75" x14ac:dyDescent="0.25">
      <c r="A1" s="8" t="s">
        <v>16</v>
      </c>
    </row>
    <row r="2" spans="1:22" ht="15" x14ac:dyDescent="0.25">
      <c r="A2" s="9" t="s">
        <v>11</v>
      </c>
    </row>
    <row r="3" spans="1:22" x14ac:dyDescent="0.2">
      <c r="A3" s="35" t="s">
        <v>32</v>
      </c>
      <c r="B3" s="36"/>
    </row>
    <row r="4" spans="1:22" x14ac:dyDescent="0.2">
      <c r="A4" s="35" t="s">
        <v>36</v>
      </c>
    </row>
    <row r="6" spans="1:22" ht="19.5" customHeight="1" x14ac:dyDescent="0.2">
      <c r="A6" s="6" t="s">
        <v>1</v>
      </c>
      <c r="B6" s="6" t="s">
        <v>12</v>
      </c>
      <c r="C6" s="7" t="s">
        <v>37</v>
      </c>
      <c r="D6" s="7">
        <v>2008</v>
      </c>
      <c r="E6" s="7">
        <v>2009</v>
      </c>
      <c r="F6" s="7">
        <v>2010</v>
      </c>
      <c r="G6" s="7">
        <v>2011</v>
      </c>
      <c r="H6" s="7">
        <v>2012</v>
      </c>
      <c r="I6" s="7">
        <v>2013</v>
      </c>
      <c r="J6" s="7">
        <v>2014</v>
      </c>
      <c r="K6" s="7">
        <v>2015</v>
      </c>
      <c r="L6" s="7">
        <v>2016</v>
      </c>
      <c r="M6" s="7">
        <v>2017</v>
      </c>
      <c r="N6" s="53">
        <v>43190</v>
      </c>
      <c r="O6" s="7" t="s">
        <v>0</v>
      </c>
    </row>
    <row r="7" spans="1:22" ht="13.9" customHeight="1" x14ac:dyDescent="0.2">
      <c r="A7" s="57" t="s">
        <v>17</v>
      </c>
      <c r="B7" s="3" t="s">
        <v>28</v>
      </c>
      <c r="C7" s="3">
        <v>0</v>
      </c>
      <c r="D7" s="3">
        <v>0</v>
      </c>
      <c r="E7" s="3">
        <v>0</v>
      </c>
      <c r="F7" s="3">
        <v>3</v>
      </c>
      <c r="G7" s="3">
        <v>61</v>
      </c>
      <c r="H7" s="4">
        <v>652</v>
      </c>
      <c r="I7" s="4">
        <v>752</v>
      </c>
      <c r="J7" s="3">
        <v>765</v>
      </c>
      <c r="K7" s="4">
        <v>998</v>
      </c>
      <c r="L7" s="4">
        <v>1199</v>
      </c>
      <c r="M7" s="4">
        <v>1586</v>
      </c>
      <c r="N7" s="4">
        <v>471</v>
      </c>
      <c r="O7" s="4">
        <v>6487</v>
      </c>
    </row>
    <row r="8" spans="1:22" x14ac:dyDescent="0.2">
      <c r="A8" s="58"/>
      <c r="B8" s="3" t="s">
        <v>29</v>
      </c>
      <c r="C8" s="3">
        <v>0</v>
      </c>
      <c r="D8" s="3">
        <v>0</v>
      </c>
      <c r="E8" s="3">
        <v>0</v>
      </c>
      <c r="F8" s="5">
        <v>0</v>
      </c>
      <c r="G8" s="5">
        <v>0</v>
      </c>
      <c r="H8" s="5">
        <v>0</v>
      </c>
      <c r="I8" s="5">
        <v>1</v>
      </c>
      <c r="J8" s="5">
        <v>0</v>
      </c>
      <c r="K8" s="5">
        <v>1</v>
      </c>
      <c r="L8" s="5">
        <v>12</v>
      </c>
      <c r="M8" s="4">
        <v>326</v>
      </c>
      <c r="N8" s="4">
        <v>107</v>
      </c>
      <c r="O8" s="4">
        <v>447</v>
      </c>
    </row>
    <row r="9" spans="1:22" x14ac:dyDescent="0.2">
      <c r="A9" s="58"/>
      <c r="B9" s="3" t="s">
        <v>30</v>
      </c>
      <c r="C9" s="3">
        <v>0</v>
      </c>
      <c r="D9" s="3">
        <v>0</v>
      </c>
      <c r="E9" s="3">
        <v>0</v>
      </c>
      <c r="F9" s="49">
        <v>0</v>
      </c>
      <c r="G9" s="49">
        <v>0</v>
      </c>
      <c r="H9" s="49">
        <v>0</v>
      </c>
      <c r="I9" s="49">
        <v>1</v>
      </c>
      <c r="J9" s="49">
        <v>0</v>
      </c>
      <c r="K9" s="49">
        <v>1</v>
      </c>
      <c r="L9" s="49">
        <v>39</v>
      </c>
      <c r="M9" s="48">
        <v>231</v>
      </c>
      <c r="N9" s="48">
        <v>68</v>
      </c>
      <c r="O9" s="48">
        <v>340</v>
      </c>
    </row>
    <row r="10" spans="1:22" ht="13.5" thickBot="1" x14ac:dyDescent="0.25">
      <c r="A10" s="58"/>
      <c r="B10" s="10" t="s">
        <v>31</v>
      </c>
      <c r="C10" s="10">
        <v>0</v>
      </c>
      <c r="D10" s="10">
        <v>0</v>
      </c>
      <c r="E10" s="10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1</v>
      </c>
      <c r="L10" s="39">
        <v>0</v>
      </c>
      <c r="M10" s="11">
        <v>39</v>
      </c>
      <c r="N10" s="11">
        <v>82</v>
      </c>
      <c r="O10" s="11">
        <v>122</v>
      </c>
      <c r="T10" s="2"/>
      <c r="U10" s="2"/>
      <c r="V10" s="2"/>
    </row>
    <row r="11" spans="1:22" ht="13.5" thickTop="1" x14ac:dyDescent="0.2">
      <c r="A11" s="58"/>
      <c r="B11" s="16" t="s">
        <v>13</v>
      </c>
      <c r="C11" s="16">
        <v>0</v>
      </c>
      <c r="D11" s="16">
        <v>0</v>
      </c>
      <c r="E11" s="16">
        <v>0</v>
      </c>
      <c r="F11" s="16">
        <v>3</v>
      </c>
      <c r="G11" s="16">
        <v>61</v>
      </c>
      <c r="H11" s="19">
        <v>652</v>
      </c>
      <c r="I11" s="19">
        <v>754</v>
      </c>
      <c r="J11" s="16">
        <v>765</v>
      </c>
      <c r="K11" s="19">
        <v>1001</v>
      </c>
      <c r="L11" s="19">
        <v>1250</v>
      </c>
      <c r="M11" s="19">
        <v>2182</v>
      </c>
      <c r="N11" s="19">
        <v>728</v>
      </c>
      <c r="O11" s="19">
        <v>7396</v>
      </c>
      <c r="T11" s="2"/>
      <c r="U11" s="2"/>
      <c r="V11" s="2"/>
    </row>
    <row r="12" spans="1:22" x14ac:dyDescent="0.2">
      <c r="A12" s="59"/>
      <c r="B12" s="18" t="s">
        <v>14</v>
      </c>
      <c r="C12" s="20">
        <v>0</v>
      </c>
      <c r="D12" s="20">
        <v>0</v>
      </c>
      <c r="E12" s="20">
        <v>0</v>
      </c>
      <c r="F12" s="20">
        <v>4.0562466197944797E-4</v>
      </c>
      <c r="G12" s="20">
        <v>8.2477014602487797E-3</v>
      </c>
      <c r="H12" s="20">
        <v>8.8155759870200107E-2</v>
      </c>
      <c r="I12" s="20">
        <v>0.101946998377501</v>
      </c>
      <c r="J12" s="20">
        <v>0.10343428880475899</v>
      </c>
      <c r="K12" s="20">
        <v>0.13534342888047601</v>
      </c>
      <c r="L12" s="20">
        <v>0.16901027582476999</v>
      </c>
      <c r="M12" s="20">
        <v>0.29502433747971901</v>
      </c>
      <c r="N12" s="20">
        <v>9.8431584640346098E-2</v>
      </c>
      <c r="O12" s="20">
        <v>1</v>
      </c>
    </row>
    <row r="14" spans="1:22" ht="12.75" customHeight="1" x14ac:dyDescent="0.2">
      <c r="A14" s="57" t="s">
        <v>18</v>
      </c>
      <c r="B14" s="3" t="s">
        <v>28</v>
      </c>
      <c r="C14" s="4">
        <v>18</v>
      </c>
      <c r="D14" s="4">
        <v>4</v>
      </c>
      <c r="E14" s="4">
        <v>8</v>
      </c>
      <c r="F14" s="4">
        <v>7</v>
      </c>
      <c r="G14" s="4">
        <v>9</v>
      </c>
      <c r="H14" s="4">
        <v>26</v>
      </c>
      <c r="I14" s="4">
        <v>48</v>
      </c>
      <c r="J14" s="4">
        <v>92</v>
      </c>
      <c r="K14" s="4">
        <v>208</v>
      </c>
      <c r="L14" s="4">
        <v>473</v>
      </c>
      <c r="M14" s="4">
        <v>698</v>
      </c>
      <c r="N14" s="4">
        <v>246</v>
      </c>
      <c r="O14" s="4">
        <v>1837</v>
      </c>
    </row>
    <row r="15" spans="1:22" x14ac:dyDescent="0.2">
      <c r="A15" s="58"/>
      <c r="B15" s="3" t="s">
        <v>29</v>
      </c>
      <c r="C15" s="5">
        <v>2</v>
      </c>
      <c r="D15" s="5">
        <v>0</v>
      </c>
      <c r="E15" s="5">
        <v>0</v>
      </c>
      <c r="F15" s="5">
        <v>0</v>
      </c>
      <c r="G15" s="5">
        <v>0</v>
      </c>
      <c r="H15" s="5">
        <v>2</v>
      </c>
      <c r="I15" s="5">
        <v>2</v>
      </c>
      <c r="J15" s="5">
        <v>14</v>
      </c>
      <c r="K15" s="5">
        <v>38</v>
      </c>
      <c r="L15" s="4">
        <v>58</v>
      </c>
      <c r="M15" s="4">
        <v>160</v>
      </c>
      <c r="N15" s="4">
        <v>77</v>
      </c>
      <c r="O15" s="4">
        <v>353</v>
      </c>
    </row>
    <row r="16" spans="1:22" x14ac:dyDescent="0.2">
      <c r="A16" s="58"/>
      <c r="B16" s="3" t="s">
        <v>30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3</v>
      </c>
      <c r="J16" s="5">
        <v>5</v>
      </c>
      <c r="K16" s="5">
        <v>38</v>
      </c>
      <c r="L16" s="4">
        <v>55</v>
      </c>
      <c r="M16" s="4">
        <v>193</v>
      </c>
      <c r="N16" s="4">
        <v>88</v>
      </c>
      <c r="O16" s="4">
        <v>382</v>
      </c>
    </row>
    <row r="17" spans="1:15" x14ac:dyDescent="0.2">
      <c r="A17" s="58"/>
      <c r="B17" s="3" t="s">
        <v>31</v>
      </c>
      <c r="C17" s="4">
        <v>4</v>
      </c>
      <c r="D17" s="5">
        <v>0</v>
      </c>
      <c r="E17" s="4">
        <v>1</v>
      </c>
      <c r="F17" s="5">
        <v>0</v>
      </c>
      <c r="G17" s="4">
        <v>16</v>
      </c>
      <c r="H17" s="4">
        <v>1</v>
      </c>
      <c r="I17" s="4">
        <v>1</v>
      </c>
      <c r="J17" s="4">
        <v>4</v>
      </c>
      <c r="K17" s="4">
        <v>4</v>
      </c>
      <c r="L17" s="4">
        <v>10</v>
      </c>
      <c r="M17" s="4">
        <v>29</v>
      </c>
      <c r="N17" s="4">
        <v>52</v>
      </c>
      <c r="O17" s="4">
        <v>122</v>
      </c>
    </row>
    <row r="18" spans="1:15" ht="13.5" thickBot="1" x14ac:dyDescent="0.25">
      <c r="A18" s="58"/>
      <c r="B18" s="10" t="s">
        <v>15</v>
      </c>
      <c r="C18" s="39">
        <v>0</v>
      </c>
      <c r="D18" s="39">
        <v>0</v>
      </c>
      <c r="E18" s="39">
        <v>0</v>
      </c>
      <c r="F18" s="39">
        <v>1</v>
      </c>
      <c r="G18" s="39">
        <v>0</v>
      </c>
      <c r="H18" s="39">
        <v>0</v>
      </c>
      <c r="I18" s="39">
        <v>1</v>
      </c>
      <c r="J18" s="39">
        <v>2</v>
      </c>
      <c r="K18" s="39">
        <v>4</v>
      </c>
      <c r="L18" s="11">
        <v>12</v>
      </c>
      <c r="M18" s="11">
        <v>42</v>
      </c>
      <c r="N18" s="11">
        <v>79</v>
      </c>
      <c r="O18" s="11">
        <v>141</v>
      </c>
    </row>
    <row r="19" spans="1:15" ht="13.5" thickTop="1" x14ac:dyDescent="0.2">
      <c r="A19" s="58"/>
      <c r="B19" s="16" t="s">
        <v>13</v>
      </c>
      <c r="C19" s="16">
        <v>24</v>
      </c>
      <c r="D19" s="16">
        <v>4</v>
      </c>
      <c r="E19" s="16">
        <v>9</v>
      </c>
      <c r="F19" s="16">
        <v>8</v>
      </c>
      <c r="G19" s="16">
        <v>25</v>
      </c>
      <c r="H19" s="16">
        <v>29</v>
      </c>
      <c r="I19" s="16">
        <v>55</v>
      </c>
      <c r="J19" s="16">
        <v>117</v>
      </c>
      <c r="K19" s="19">
        <v>292</v>
      </c>
      <c r="L19" s="19">
        <v>608</v>
      </c>
      <c r="M19" s="19">
        <v>1122</v>
      </c>
      <c r="N19" s="19">
        <v>542</v>
      </c>
      <c r="O19" s="19">
        <v>2835</v>
      </c>
    </row>
    <row r="20" spans="1:15" x14ac:dyDescent="0.2">
      <c r="A20" s="59"/>
      <c r="B20" s="18" t="s">
        <v>14</v>
      </c>
      <c r="C20" s="20">
        <v>8.4656084656084696E-3</v>
      </c>
      <c r="D20" s="20">
        <v>1.4109347442680801E-3</v>
      </c>
      <c r="E20" s="20">
        <v>3.1746031746031698E-3</v>
      </c>
      <c r="F20" s="20">
        <v>2.8218694885361602E-3</v>
      </c>
      <c r="G20" s="20">
        <v>8.8183421516754897E-3</v>
      </c>
      <c r="H20" s="20">
        <v>1.02292768959436E-2</v>
      </c>
      <c r="I20" s="20">
        <v>1.9400352733686101E-2</v>
      </c>
      <c r="J20" s="20">
        <v>4.1269841269841297E-2</v>
      </c>
      <c r="K20" s="20">
        <v>0.10299823633157</v>
      </c>
      <c r="L20" s="20">
        <v>0.21446208112874801</v>
      </c>
      <c r="M20" s="20">
        <v>0.39576719576719599</v>
      </c>
      <c r="N20" s="20">
        <v>0.191181657848325</v>
      </c>
      <c r="O20" s="20">
        <v>1</v>
      </c>
    </row>
    <row r="21" spans="1:15" x14ac:dyDescent="0.2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 customHeight="1" x14ac:dyDescent="0.2">
      <c r="A22" s="57" t="s">
        <v>19</v>
      </c>
      <c r="B22" s="3" t="s">
        <v>28</v>
      </c>
      <c r="C22" s="4">
        <v>8</v>
      </c>
      <c r="D22" s="4">
        <v>2</v>
      </c>
      <c r="E22" s="4">
        <v>1</v>
      </c>
      <c r="F22" s="4">
        <v>4</v>
      </c>
      <c r="G22" s="4">
        <v>4</v>
      </c>
      <c r="H22" s="4">
        <v>7</v>
      </c>
      <c r="I22" s="4">
        <v>22</v>
      </c>
      <c r="J22" s="4">
        <v>50</v>
      </c>
      <c r="K22" s="4">
        <v>146</v>
      </c>
      <c r="L22" s="4">
        <v>429</v>
      </c>
      <c r="M22" s="4">
        <v>788</v>
      </c>
      <c r="N22" s="4">
        <v>377</v>
      </c>
      <c r="O22" s="4">
        <v>1838</v>
      </c>
    </row>
    <row r="23" spans="1:15" x14ac:dyDescent="0.2">
      <c r="A23" s="58"/>
      <c r="B23" s="3" t="s">
        <v>29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1</v>
      </c>
      <c r="K23" s="5">
        <v>2</v>
      </c>
      <c r="L23" s="4">
        <v>21</v>
      </c>
      <c r="M23" s="4">
        <v>141</v>
      </c>
      <c r="N23" s="4">
        <v>117</v>
      </c>
      <c r="O23" s="4">
        <v>282</v>
      </c>
    </row>
    <row r="24" spans="1:15" x14ac:dyDescent="0.2">
      <c r="A24" s="58"/>
      <c r="B24" s="3" t="s">
        <v>30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8</v>
      </c>
      <c r="M24" s="4">
        <v>125</v>
      </c>
      <c r="N24" s="4">
        <v>69</v>
      </c>
      <c r="O24" s="4">
        <v>202</v>
      </c>
    </row>
    <row r="25" spans="1:15" x14ac:dyDescent="0.2">
      <c r="A25" s="58"/>
      <c r="B25" s="3" t="s">
        <v>31</v>
      </c>
      <c r="C25" s="5">
        <v>3</v>
      </c>
      <c r="D25" s="5">
        <v>0</v>
      </c>
      <c r="E25" s="5">
        <v>1</v>
      </c>
      <c r="F25" s="5">
        <v>0</v>
      </c>
      <c r="G25" s="5">
        <v>2</v>
      </c>
      <c r="H25" s="5">
        <v>1</v>
      </c>
      <c r="I25" s="5">
        <v>0</v>
      </c>
      <c r="J25" s="5">
        <v>2</v>
      </c>
      <c r="K25" s="4">
        <v>14</v>
      </c>
      <c r="L25" s="4">
        <v>21</v>
      </c>
      <c r="M25" s="4">
        <v>43</v>
      </c>
      <c r="N25" s="4">
        <v>60</v>
      </c>
      <c r="O25" s="4">
        <v>147</v>
      </c>
    </row>
    <row r="26" spans="1:15" ht="13.5" thickBot="1" x14ac:dyDescent="0.25">
      <c r="A26" s="58"/>
      <c r="B26" s="10" t="s">
        <v>15</v>
      </c>
      <c r="C26" s="39">
        <v>0</v>
      </c>
      <c r="D26" s="39">
        <v>0</v>
      </c>
      <c r="E26" s="39">
        <v>1</v>
      </c>
      <c r="F26" s="39">
        <v>2</v>
      </c>
      <c r="G26" s="39">
        <v>1</v>
      </c>
      <c r="H26" s="39">
        <v>0</v>
      </c>
      <c r="I26" s="39">
        <v>0</v>
      </c>
      <c r="J26" s="39">
        <v>0</v>
      </c>
      <c r="K26" s="39">
        <v>2</v>
      </c>
      <c r="L26" s="11">
        <v>1</v>
      </c>
      <c r="M26" s="11">
        <v>38</v>
      </c>
      <c r="N26" s="11">
        <v>146</v>
      </c>
      <c r="O26" s="11">
        <v>191</v>
      </c>
    </row>
    <row r="27" spans="1:15" ht="13.5" thickTop="1" x14ac:dyDescent="0.2">
      <c r="A27" s="58"/>
      <c r="B27" s="16" t="s">
        <v>13</v>
      </c>
      <c r="C27" s="16">
        <v>11</v>
      </c>
      <c r="D27" s="16">
        <v>2</v>
      </c>
      <c r="E27" s="16">
        <v>3</v>
      </c>
      <c r="F27" s="16">
        <v>6</v>
      </c>
      <c r="G27" s="16">
        <v>7</v>
      </c>
      <c r="H27" s="16">
        <v>8</v>
      </c>
      <c r="I27" s="16">
        <v>22</v>
      </c>
      <c r="J27" s="16">
        <v>53</v>
      </c>
      <c r="K27" s="19">
        <v>164</v>
      </c>
      <c r="L27" s="19">
        <v>480</v>
      </c>
      <c r="M27" s="19">
        <v>1135</v>
      </c>
      <c r="N27" s="19">
        <v>769</v>
      </c>
      <c r="O27" s="19">
        <v>2660</v>
      </c>
    </row>
    <row r="28" spans="1:15" x14ac:dyDescent="0.2">
      <c r="A28" s="59"/>
      <c r="B28" s="18" t="s">
        <v>14</v>
      </c>
      <c r="C28" s="20">
        <v>4.1353383458646604E-3</v>
      </c>
      <c r="D28" s="20">
        <v>7.5187969924812002E-4</v>
      </c>
      <c r="E28" s="20">
        <v>1.1278195488721801E-3</v>
      </c>
      <c r="F28" s="20">
        <v>2.2556390977443602E-3</v>
      </c>
      <c r="G28" s="20">
        <v>2.6315789473684201E-3</v>
      </c>
      <c r="H28" s="20">
        <v>3.0075187969924801E-3</v>
      </c>
      <c r="I28" s="20">
        <v>8.2706766917293208E-3</v>
      </c>
      <c r="J28" s="20">
        <v>1.9924812030075199E-2</v>
      </c>
      <c r="K28" s="20">
        <v>6.1654135338345899E-2</v>
      </c>
      <c r="L28" s="20">
        <v>0.180451127819549</v>
      </c>
      <c r="M28" s="20">
        <v>0.42669172932330801</v>
      </c>
      <c r="N28" s="20">
        <v>0.28909774436090202</v>
      </c>
      <c r="O28" s="20">
        <v>1</v>
      </c>
    </row>
    <row r="29" spans="1:15" x14ac:dyDescent="0.2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 x14ac:dyDescent="0.2">
      <c r="A30" s="57" t="s">
        <v>20</v>
      </c>
      <c r="B30" s="3" t="s">
        <v>28</v>
      </c>
      <c r="C30" s="4">
        <v>1</v>
      </c>
      <c r="D30" s="4">
        <v>0</v>
      </c>
      <c r="E30" s="50">
        <v>0</v>
      </c>
      <c r="F30" s="50">
        <v>0</v>
      </c>
      <c r="G30" s="5">
        <v>0</v>
      </c>
      <c r="H30" s="5">
        <v>2</v>
      </c>
      <c r="I30" s="4">
        <v>3</v>
      </c>
      <c r="J30" s="4">
        <v>7</v>
      </c>
      <c r="K30" s="4">
        <v>69</v>
      </c>
      <c r="L30" s="4">
        <v>298</v>
      </c>
      <c r="M30" s="4">
        <v>478</v>
      </c>
      <c r="N30" s="4">
        <v>175</v>
      </c>
      <c r="O30" s="4">
        <v>1033</v>
      </c>
    </row>
    <row r="31" spans="1:15" x14ac:dyDescent="0.2">
      <c r="A31" s="58"/>
      <c r="B31" s="3" t="s">
        <v>29</v>
      </c>
      <c r="C31" s="5">
        <v>0</v>
      </c>
      <c r="D31" s="4">
        <v>0</v>
      </c>
      <c r="E31" s="50">
        <v>0</v>
      </c>
      <c r="F31" s="50">
        <v>0</v>
      </c>
      <c r="G31" s="5">
        <v>0</v>
      </c>
      <c r="H31" s="5">
        <v>0</v>
      </c>
      <c r="I31" s="5">
        <v>1</v>
      </c>
      <c r="J31" s="5">
        <v>2</v>
      </c>
      <c r="K31" s="5">
        <v>16</v>
      </c>
      <c r="L31" s="4">
        <v>39</v>
      </c>
      <c r="M31" s="4">
        <v>84</v>
      </c>
      <c r="N31" s="4">
        <v>66</v>
      </c>
      <c r="O31" s="4">
        <v>208</v>
      </c>
    </row>
    <row r="32" spans="1:15" x14ac:dyDescent="0.2">
      <c r="A32" s="58"/>
      <c r="B32" s="3" t="s">
        <v>30</v>
      </c>
      <c r="C32" s="5">
        <v>0</v>
      </c>
      <c r="D32" s="4">
        <v>0</v>
      </c>
      <c r="E32" s="50">
        <v>0</v>
      </c>
      <c r="F32" s="50">
        <v>0</v>
      </c>
      <c r="G32" s="5">
        <v>0</v>
      </c>
      <c r="H32" s="5">
        <v>0</v>
      </c>
      <c r="I32" s="5">
        <v>0</v>
      </c>
      <c r="J32" s="5">
        <v>0</v>
      </c>
      <c r="K32" s="5">
        <v>1</v>
      </c>
      <c r="L32" s="4">
        <v>9</v>
      </c>
      <c r="M32" s="4">
        <v>53</v>
      </c>
      <c r="N32" s="4">
        <v>41</v>
      </c>
      <c r="O32" s="4">
        <v>104</v>
      </c>
    </row>
    <row r="33" spans="1:17" x14ac:dyDescent="0.2">
      <c r="A33" s="58"/>
      <c r="B33" s="3" t="s">
        <v>31</v>
      </c>
      <c r="C33" s="5">
        <v>0</v>
      </c>
      <c r="D33" s="4">
        <v>0</v>
      </c>
      <c r="E33" s="50">
        <v>0</v>
      </c>
      <c r="F33" s="50">
        <v>0</v>
      </c>
      <c r="G33" s="50">
        <v>1</v>
      </c>
      <c r="H33" s="5">
        <v>0</v>
      </c>
      <c r="I33" s="5">
        <v>0</v>
      </c>
      <c r="J33" s="5">
        <v>2</v>
      </c>
      <c r="K33" s="5">
        <v>1</v>
      </c>
      <c r="L33" s="4">
        <v>18</v>
      </c>
      <c r="M33" s="4">
        <v>46</v>
      </c>
      <c r="N33" s="4">
        <v>38</v>
      </c>
      <c r="O33" s="4">
        <v>106</v>
      </c>
    </row>
    <row r="34" spans="1:17" ht="13.5" thickBot="1" x14ac:dyDescent="0.25">
      <c r="A34" s="58"/>
      <c r="B34" s="10" t="s">
        <v>15</v>
      </c>
      <c r="C34" s="39">
        <v>0</v>
      </c>
      <c r="D34" s="11">
        <v>0</v>
      </c>
      <c r="E34" s="51">
        <v>0</v>
      </c>
      <c r="F34" s="51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3</v>
      </c>
      <c r="M34" s="11">
        <v>12</v>
      </c>
      <c r="N34" s="11">
        <v>63</v>
      </c>
      <c r="O34" s="11">
        <v>78</v>
      </c>
    </row>
    <row r="35" spans="1:17" ht="13.5" thickTop="1" x14ac:dyDescent="0.2">
      <c r="A35" s="58"/>
      <c r="B35" s="16" t="s">
        <v>13</v>
      </c>
      <c r="C35" s="16">
        <v>1</v>
      </c>
      <c r="D35" s="16">
        <v>0</v>
      </c>
      <c r="E35" s="16">
        <v>0</v>
      </c>
      <c r="F35" s="16">
        <v>0</v>
      </c>
      <c r="G35" s="16">
        <v>1</v>
      </c>
      <c r="H35" s="16">
        <v>2</v>
      </c>
      <c r="I35" s="16">
        <v>4</v>
      </c>
      <c r="J35" s="16">
        <v>11</v>
      </c>
      <c r="K35" s="19">
        <v>87</v>
      </c>
      <c r="L35" s="19">
        <v>367</v>
      </c>
      <c r="M35" s="19">
        <v>673</v>
      </c>
      <c r="N35" s="19">
        <v>383</v>
      </c>
      <c r="O35" s="19">
        <v>1529</v>
      </c>
    </row>
    <row r="36" spans="1:17" x14ac:dyDescent="0.2">
      <c r="A36" s="59"/>
      <c r="B36" s="18" t="s">
        <v>14</v>
      </c>
      <c r="C36" s="20">
        <v>6.5402223675604997E-4</v>
      </c>
      <c r="D36" s="20">
        <v>0</v>
      </c>
      <c r="E36" s="20">
        <v>0</v>
      </c>
      <c r="F36" s="20">
        <v>0</v>
      </c>
      <c r="G36" s="20">
        <v>6.5402223675604997E-4</v>
      </c>
      <c r="H36" s="20">
        <v>1.3080444735120999E-3</v>
      </c>
      <c r="I36" s="20">
        <v>2.6160889470241999E-3</v>
      </c>
      <c r="J36" s="20">
        <v>7.1942446043165497E-3</v>
      </c>
      <c r="K36" s="20">
        <v>5.68999345977763E-2</v>
      </c>
      <c r="L36" s="20">
        <v>0.24002616088947001</v>
      </c>
      <c r="M36" s="20">
        <v>0.44015696533682103</v>
      </c>
      <c r="N36" s="20">
        <v>0.250490516677567</v>
      </c>
      <c r="O36" s="20">
        <v>1</v>
      </c>
    </row>
    <row r="37" spans="1:17" x14ac:dyDescent="0.2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38"/>
    </row>
    <row r="38" spans="1:17" x14ac:dyDescent="0.2">
      <c r="A38" s="57" t="s">
        <v>21</v>
      </c>
      <c r="B38" s="3" t="s">
        <v>28</v>
      </c>
      <c r="C38" s="4">
        <v>14</v>
      </c>
      <c r="D38" s="4">
        <v>13</v>
      </c>
      <c r="E38" s="4">
        <v>5</v>
      </c>
      <c r="F38" s="4">
        <v>11</v>
      </c>
      <c r="G38" s="4">
        <v>25</v>
      </c>
      <c r="H38" s="4">
        <v>53</v>
      </c>
      <c r="I38" s="4">
        <v>159</v>
      </c>
      <c r="J38" s="4">
        <v>334</v>
      </c>
      <c r="K38" s="4">
        <v>528</v>
      </c>
      <c r="L38" s="4">
        <v>697</v>
      </c>
      <c r="M38" s="4">
        <v>1382</v>
      </c>
      <c r="N38" s="4">
        <v>615</v>
      </c>
      <c r="O38" s="4">
        <v>3836</v>
      </c>
    </row>
    <row r="39" spans="1:17" x14ac:dyDescent="0.2">
      <c r="A39" s="58"/>
      <c r="B39" s="3" t="s">
        <v>29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1</v>
      </c>
      <c r="K39" s="5">
        <v>29</v>
      </c>
      <c r="L39" s="4">
        <v>59</v>
      </c>
      <c r="M39" s="4">
        <v>144</v>
      </c>
      <c r="N39" s="4">
        <v>124</v>
      </c>
      <c r="O39" s="4">
        <v>357</v>
      </c>
    </row>
    <row r="40" spans="1:17" x14ac:dyDescent="0.2">
      <c r="A40" s="58"/>
      <c r="B40" s="3" t="s">
        <v>30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1</v>
      </c>
      <c r="K40" s="5">
        <v>2</v>
      </c>
      <c r="L40" s="4">
        <v>13</v>
      </c>
      <c r="M40" s="4">
        <v>90</v>
      </c>
      <c r="N40" s="4">
        <v>49</v>
      </c>
      <c r="O40" s="4">
        <v>155</v>
      </c>
    </row>
    <row r="41" spans="1:17" x14ac:dyDescent="0.2">
      <c r="A41" s="58"/>
      <c r="B41" s="3" t="s">
        <v>31</v>
      </c>
      <c r="C41" s="4">
        <v>2</v>
      </c>
      <c r="D41" s="4">
        <v>1</v>
      </c>
      <c r="E41" s="4">
        <v>1</v>
      </c>
      <c r="F41" s="4">
        <v>1</v>
      </c>
      <c r="G41" s="4">
        <v>2</v>
      </c>
      <c r="H41" s="4">
        <v>3</v>
      </c>
      <c r="I41" s="4">
        <v>1</v>
      </c>
      <c r="J41" s="4">
        <v>2</v>
      </c>
      <c r="K41" s="4">
        <v>5</v>
      </c>
      <c r="L41" s="4">
        <v>14</v>
      </c>
      <c r="M41" s="4">
        <v>49</v>
      </c>
      <c r="N41" s="4">
        <v>44</v>
      </c>
      <c r="O41" s="4">
        <v>125</v>
      </c>
    </row>
    <row r="42" spans="1:17" ht="13.5" thickBot="1" x14ac:dyDescent="0.25">
      <c r="A42" s="58"/>
      <c r="B42" s="10" t="s">
        <v>15</v>
      </c>
      <c r="C42" s="39">
        <v>0</v>
      </c>
      <c r="D42" s="39">
        <v>0</v>
      </c>
      <c r="E42" s="39">
        <v>0</v>
      </c>
      <c r="F42" s="39">
        <v>0</v>
      </c>
      <c r="G42" s="39">
        <v>0</v>
      </c>
      <c r="H42" s="39">
        <v>0</v>
      </c>
      <c r="I42" s="39">
        <v>2</v>
      </c>
      <c r="J42" s="39">
        <v>1</v>
      </c>
      <c r="K42" s="39">
        <v>4</v>
      </c>
      <c r="L42" s="11">
        <v>6</v>
      </c>
      <c r="M42" s="11">
        <v>36</v>
      </c>
      <c r="N42" s="11">
        <v>93</v>
      </c>
      <c r="O42" s="11">
        <v>142</v>
      </c>
    </row>
    <row r="43" spans="1:17" ht="13.5" thickTop="1" x14ac:dyDescent="0.2">
      <c r="A43" s="58"/>
      <c r="B43" s="16" t="s">
        <v>13</v>
      </c>
      <c r="C43" s="16">
        <v>16</v>
      </c>
      <c r="D43" s="16">
        <v>14</v>
      </c>
      <c r="E43" s="16">
        <v>6</v>
      </c>
      <c r="F43" s="16">
        <v>12</v>
      </c>
      <c r="G43" s="16">
        <v>27</v>
      </c>
      <c r="H43" s="16">
        <v>56</v>
      </c>
      <c r="I43" s="16">
        <v>162</v>
      </c>
      <c r="J43" s="16">
        <v>339</v>
      </c>
      <c r="K43" s="19">
        <v>568</v>
      </c>
      <c r="L43" s="19">
        <v>789</v>
      </c>
      <c r="M43" s="19">
        <v>1701</v>
      </c>
      <c r="N43" s="19">
        <v>925</v>
      </c>
      <c r="O43" s="19">
        <v>4615</v>
      </c>
    </row>
    <row r="44" spans="1:17" x14ac:dyDescent="0.2">
      <c r="A44" s="59"/>
      <c r="B44" s="18" t="s">
        <v>14</v>
      </c>
      <c r="C44" s="20">
        <v>3.4669555796316399E-3</v>
      </c>
      <c r="D44" s="20">
        <v>3.0335861321776798E-3</v>
      </c>
      <c r="E44" s="20">
        <v>1.3001083423618599E-3</v>
      </c>
      <c r="F44" s="20">
        <v>2.6002166847237298E-3</v>
      </c>
      <c r="G44" s="20">
        <v>5.8504875406283898E-3</v>
      </c>
      <c r="H44" s="20">
        <v>1.21343445287107E-2</v>
      </c>
      <c r="I44" s="20">
        <v>3.5102925243770303E-2</v>
      </c>
      <c r="J44" s="20">
        <v>7.3456121343445299E-2</v>
      </c>
      <c r="K44" s="20">
        <v>0.123076923076923</v>
      </c>
      <c r="L44" s="20">
        <v>0.17096424702058499</v>
      </c>
      <c r="M44" s="20">
        <v>0.368580715059588</v>
      </c>
      <c r="N44" s="20">
        <v>0.20043336944745399</v>
      </c>
      <c r="O44" s="20">
        <v>1</v>
      </c>
    </row>
    <row r="46" spans="1:17" x14ac:dyDescent="0.2">
      <c r="A46" s="57" t="s">
        <v>22</v>
      </c>
      <c r="B46" s="3" t="s">
        <v>28</v>
      </c>
      <c r="C46" s="4">
        <v>17</v>
      </c>
      <c r="D46" s="4">
        <v>7</v>
      </c>
      <c r="E46" s="4">
        <v>20</v>
      </c>
      <c r="F46" s="4">
        <v>55</v>
      </c>
      <c r="G46" s="4">
        <v>95</v>
      </c>
      <c r="H46" s="4">
        <v>158</v>
      </c>
      <c r="I46" s="4">
        <v>347</v>
      </c>
      <c r="J46" s="4">
        <v>495</v>
      </c>
      <c r="K46" s="4">
        <v>695</v>
      </c>
      <c r="L46" s="4">
        <v>1002</v>
      </c>
      <c r="M46" s="4">
        <v>1654</v>
      </c>
      <c r="N46" s="4">
        <v>798</v>
      </c>
      <c r="O46" s="4">
        <v>5343</v>
      </c>
    </row>
    <row r="47" spans="1:17" x14ac:dyDescent="0.2">
      <c r="A47" s="58"/>
      <c r="B47" s="3" t="s">
        <v>29</v>
      </c>
      <c r="C47" s="5">
        <v>0</v>
      </c>
      <c r="D47" s="5">
        <v>0</v>
      </c>
      <c r="E47" s="5">
        <v>0</v>
      </c>
      <c r="F47" s="5">
        <v>0</v>
      </c>
      <c r="G47" s="5">
        <v>3</v>
      </c>
      <c r="H47" s="5">
        <v>0</v>
      </c>
      <c r="I47" s="5">
        <v>1</v>
      </c>
      <c r="J47" s="5">
        <v>11</v>
      </c>
      <c r="K47" s="5">
        <v>30</v>
      </c>
      <c r="L47" s="4">
        <v>89</v>
      </c>
      <c r="M47" s="4">
        <v>293</v>
      </c>
      <c r="N47" s="4">
        <v>183</v>
      </c>
      <c r="O47" s="4">
        <v>610</v>
      </c>
    </row>
    <row r="48" spans="1:17" x14ac:dyDescent="0.2">
      <c r="A48" s="58"/>
      <c r="B48" s="3" t="s">
        <v>30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1</v>
      </c>
      <c r="J48" s="5">
        <v>1</v>
      </c>
      <c r="K48" s="5">
        <v>7</v>
      </c>
      <c r="L48" s="4">
        <v>20</v>
      </c>
      <c r="M48" s="4">
        <v>186</v>
      </c>
      <c r="N48" s="4">
        <v>143</v>
      </c>
      <c r="O48" s="4">
        <v>358</v>
      </c>
    </row>
    <row r="49" spans="1:15" x14ac:dyDescent="0.2">
      <c r="A49" s="58"/>
      <c r="B49" s="3" t="s">
        <v>31</v>
      </c>
      <c r="C49" s="5">
        <v>2</v>
      </c>
      <c r="D49" s="5">
        <v>0</v>
      </c>
      <c r="E49" s="5">
        <v>0</v>
      </c>
      <c r="F49" s="5">
        <v>1</v>
      </c>
      <c r="G49" s="5">
        <v>2</v>
      </c>
      <c r="H49" s="5">
        <v>6</v>
      </c>
      <c r="I49" s="5">
        <v>13</v>
      </c>
      <c r="J49" s="5">
        <v>2</v>
      </c>
      <c r="K49" s="4">
        <v>15</v>
      </c>
      <c r="L49" s="4">
        <v>22</v>
      </c>
      <c r="M49" s="4">
        <v>141</v>
      </c>
      <c r="N49" s="4">
        <v>197</v>
      </c>
      <c r="O49" s="4">
        <v>401</v>
      </c>
    </row>
    <row r="50" spans="1:15" ht="13.5" thickBot="1" x14ac:dyDescent="0.25">
      <c r="A50" s="58"/>
      <c r="B50" s="10" t="s">
        <v>15</v>
      </c>
      <c r="C50" s="39">
        <v>0</v>
      </c>
      <c r="D50" s="39">
        <v>0</v>
      </c>
      <c r="E50" s="39">
        <v>0</v>
      </c>
      <c r="F50" s="39">
        <v>0</v>
      </c>
      <c r="G50" s="39">
        <v>0</v>
      </c>
      <c r="H50" s="39">
        <v>1</v>
      </c>
      <c r="I50" s="39">
        <v>6</v>
      </c>
      <c r="J50" s="39">
        <v>4</v>
      </c>
      <c r="K50" s="39">
        <v>15</v>
      </c>
      <c r="L50" s="11">
        <v>31</v>
      </c>
      <c r="M50" s="11">
        <v>137</v>
      </c>
      <c r="N50" s="11">
        <v>177</v>
      </c>
      <c r="O50" s="11">
        <v>371</v>
      </c>
    </row>
    <row r="51" spans="1:15" ht="13.5" thickTop="1" x14ac:dyDescent="0.2">
      <c r="A51" s="58"/>
      <c r="B51" s="16" t="s">
        <v>13</v>
      </c>
      <c r="C51" s="16">
        <v>19</v>
      </c>
      <c r="D51" s="16">
        <v>7</v>
      </c>
      <c r="E51" s="16">
        <v>20</v>
      </c>
      <c r="F51" s="16">
        <v>56</v>
      </c>
      <c r="G51" s="16">
        <v>100</v>
      </c>
      <c r="H51" s="16">
        <v>165</v>
      </c>
      <c r="I51" s="16">
        <v>368</v>
      </c>
      <c r="J51" s="16">
        <v>513</v>
      </c>
      <c r="K51" s="19">
        <v>762</v>
      </c>
      <c r="L51" s="19">
        <v>1164</v>
      </c>
      <c r="M51" s="19">
        <v>2411</v>
      </c>
      <c r="N51" s="19">
        <v>1498</v>
      </c>
      <c r="O51" s="19">
        <v>7083</v>
      </c>
    </row>
    <row r="52" spans="1:15" x14ac:dyDescent="0.2">
      <c r="A52" s="59"/>
      <c r="B52" s="18" t="s">
        <v>14</v>
      </c>
      <c r="C52" s="20">
        <v>2.6824791754906101E-3</v>
      </c>
      <c r="D52" s="20">
        <v>9.8828180149654094E-4</v>
      </c>
      <c r="E52" s="20">
        <v>2.8236622899901198E-3</v>
      </c>
      <c r="F52" s="20">
        <v>7.9062544119723292E-3</v>
      </c>
      <c r="G52" s="20">
        <v>1.4118311449950601E-2</v>
      </c>
      <c r="H52" s="20">
        <v>2.3295213892418499E-2</v>
      </c>
      <c r="I52" s="20">
        <v>5.1955386135818203E-2</v>
      </c>
      <c r="J52" s="20">
        <v>7.2426937738246502E-2</v>
      </c>
      <c r="K52" s="20">
        <v>0.107581533248623</v>
      </c>
      <c r="L52" s="20">
        <v>0.16433714527742499</v>
      </c>
      <c r="M52" s="20">
        <v>0.34039248905830899</v>
      </c>
      <c r="N52" s="20">
        <v>0.21149230552025999</v>
      </c>
      <c r="O52" s="20">
        <v>1</v>
      </c>
    </row>
    <row r="54" spans="1:15" x14ac:dyDescent="0.2">
      <c r="A54" s="57" t="s">
        <v>23</v>
      </c>
      <c r="B54" s="3" t="s">
        <v>28</v>
      </c>
      <c r="C54" s="5">
        <v>0</v>
      </c>
      <c r="D54" s="5">
        <v>0</v>
      </c>
      <c r="E54" s="5">
        <v>0</v>
      </c>
      <c r="F54" s="50">
        <v>1</v>
      </c>
      <c r="G54" s="5">
        <v>0</v>
      </c>
      <c r="H54" s="5">
        <v>1</v>
      </c>
      <c r="I54" s="5">
        <v>2</v>
      </c>
      <c r="J54" s="5">
        <v>11</v>
      </c>
      <c r="K54" s="4">
        <v>76</v>
      </c>
      <c r="L54" s="4">
        <v>192</v>
      </c>
      <c r="M54" s="4">
        <v>275</v>
      </c>
      <c r="N54" s="4">
        <v>127</v>
      </c>
      <c r="O54" s="4">
        <v>685</v>
      </c>
    </row>
    <row r="55" spans="1:15" x14ac:dyDescent="0.2">
      <c r="A55" s="58"/>
      <c r="B55" s="3" t="s">
        <v>29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9</v>
      </c>
      <c r="K55" s="5">
        <v>20</v>
      </c>
      <c r="L55" s="4">
        <v>46</v>
      </c>
      <c r="M55" s="4">
        <v>96</v>
      </c>
      <c r="N55" s="4">
        <v>55</v>
      </c>
      <c r="O55" s="4">
        <v>226</v>
      </c>
    </row>
    <row r="56" spans="1:15" x14ac:dyDescent="0.2">
      <c r="A56" s="58"/>
      <c r="B56" s="3" t="s">
        <v>30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1</v>
      </c>
      <c r="J56" s="5">
        <v>0</v>
      </c>
      <c r="K56" s="5">
        <v>4</v>
      </c>
      <c r="L56" s="4">
        <v>7</v>
      </c>
      <c r="M56" s="4">
        <v>73</v>
      </c>
      <c r="N56" s="4">
        <v>48</v>
      </c>
      <c r="O56" s="4">
        <v>133</v>
      </c>
    </row>
    <row r="57" spans="1:15" x14ac:dyDescent="0.2">
      <c r="A57" s="58"/>
      <c r="B57" s="3" t="s">
        <v>31</v>
      </c>
      <c r="C57" s="4">
        <v>3</v>
      </c>
      <c r="D57" s="50">
        <v>2</v>
      </c>
      <c r="E57" s="4">
        <v>0</v>
      </c>
      <c r="F57" s="5">
        <v>0</v>
      </c>
      <c r="G57" s="5">
        <v>1</v>
      </c>
      <c r="H57" s="4">
        <v>1</v>
      </c>
      <c r="I57" s="4">
        <v>1</v>
      </c>
      <c r="J57" s="5">
        <v>0</v>
      </c>
      <c r="K57" s="5">
        <v>2</v>
      </c>
      <c r="L57" s="4">
        <v>10</v>
      </c>
      <c r="M57" s="4">
        <v>42</v>
      </c>
      <c r="N57" s="4">
        <v>56</v>
      </c>
      <c r="O57" s="4">
        <v>118</v>
      </c>
    </row>
    <row r="58" spans="1:15" ht="13.5" thickBot="1" x14ac:dyDescent="0.25">
      <c r="A58" s="58"/>
      <c r="B58" s="10" t="s">
        <v>15</v>
      </c>
      <c r="C58" s="39">
        <v>0</v>
      </c>
      <c r="D58" s="39">
        <v>0</v>
      </c>
      <c r="E58" s="39">
        <v>0</v>
      </c>
      <c r="F58" s="39">
        <v>0</v>
      </c>
      <c r="G58" s="39">
        <v>0</v>
      </c>
      <c r="H58" s="39">
        <v>1</v>
      </c>
      <c r="I58" s="39">
        <v>0</v>
      </c>
      <c r="J58" s="39">
        <v>0</v>
      </c>
      <c r="K58" s="39">
        <v>0</v>
      </c>
      <c r="L58" s="11">
        <v>3</v>
      </c>
      <c r="M58" s="11">
        <v>23</v>
      </c>
      <c r="N58" s="11">
        <v>59</v>
      </c>
      <c r="O58" s="11">
        <v>86</v>
      </c>
    </row>
    <row r="59" spans="1:15" ht="13.5" thickTop="1" x14ac:dyDescent="0.2">
      <c r="A59" s="58"/>
      <c r="B59" s="16" t="s">
        <v>13</v>
      </c>
      <c r="C59" s="16">
        <v>3</v>
      </c>
      <c r="D59" s="16">
        <v>2</v>
      </c>
      <c r="E59" s="16">
        <v>0</v>
      </c>
      <c r="F59" s="16">
        <v>1</v>
      </c>
      <c r="G59" s="16">
        <v>1</v>
      </c>
      <c r="H59" s="16">
        <v>3</v>
      </c>
      <c r="I59" s="16">
        <v>4</v>
      </c>
      <c r="J59" s="16">
        <v>20</v>
      </c>
      <c r="K59" s="19">
        <v>102</v>
      </c>
      <c r="L59" s="19">
        <v>258</v>
      </c>
      <c r="M59" s="19">
        <v>509</v>
      </c>
      <c r="N59" s="19">
        <v>345</v>
      </c>
      <c r="O59" s="19">
        <v>1248</v>
      </c>
    </row>
    <row r="60" spans="1:15" x14ac:dyDescent="0.2">
      <c r="A60" s="59"/>
      <c r="B60" s="18" t="s">
        <v>14</v>
      </c>
      <c r="C60" s="20">
        <v>2.4038461538461501E-3</v>
      </c>
      <c r="D60" s="20">
        <v>1.6025641025640999E-3</v>
      </c>
      <c r="E60" s="20">
        <v>0</v>
      </c>
      <c r="F60" s="20">
        <v>8.0128205128205104E-4</v>
      </c>
      <c r="G60" s="20">
        <v>8.0128205128205104E-4</v>
      </c>
      <c r="H60" s="20">
        <v>2.4038461538461501E-3</v>
      </c>
      <c r="I60" s="20">
        <v>3.2051282051282098E-3</v>
      </c>
      <c r="J60" s="20">
        <v>1.6025641025641E-2</v>
      </c>
      <c r="K60" s="20">
        <v>8.1730769230769204E-2</v>
      </c>
      <c r="L60" s="20">
        <v>0.206730769230769</v>
      </c>
      <c r="M60" s="20">
        <v>0.40785256410256399</v>
      </c>
      <c r="N60" s="20">
        <v>0.27644230769230799</v>
      </c>
      <c r="O60" s="20">
        <v>1</v>
      </c>
    </row>
    <row r="62" spans="1:15" x14ac:dyDescent="0.2">
      <c r="A62" s="57" t="s">
        <v>24</v>
      </c>
      <c r="B62" s="3" t="s">
        <v>28</v>
      </c>
      <c r="C62" s="4">
        <v>113</v>
      </c>
      <c r="D62" s="4">
        <v>50</v>
      </c>
      <c r="E62" s="4">
        <v>95</v>
      </c>
      <c r="F62" s="4">
        <v>146</v>
      </c>
      <c r="G62" s="4">
        <v>226</v>
      </c>
      <c r="H62" s="4">
        <v>393</v>
      </c>
      <c r="I62" s="4">
        <v>658</v>
      </c>
      <c r="J62" s="4">
        <v>869</v>
      </c>
      <c r="K62" s="4">
        <v>1101</v>
      </c>
      <c r="L62" s="4">
        <v>1455</v>
      </c>
      <c r="M62" s="4">
        <v>1641</v>
      </c>
      <c r="N62" s="4">
        <v>540</v>
      </c>
      <c r="O62" s="4">
        <v>7287</v>
      </c>
    </row>
    <row r="63" spans="1:15" x14ac:dyDescent="0.2">
      <c r="A63" s="58"/>
      <c r="B63" s="3" t="s">
        <v>29</v>
      </c>
      <c r="C63" s="5">
        <v>0</v>
      </c>
      <c r="D63" s="5">
        <v>0</v>
      </c>
      <c r="E63" s="5">
        <v>1</v>
      </c>
      <c r="F63" s="5">
        <v>1</v>
      </c>
      <c r="G63" s="5">
        <v>14</v>
      </c>
      <c r="H63" s="5">
        <v>48</v>
      </c>
      <c r="I63" s="5">
        <v>96</v>
      </c>
      <c r="J63" s="5">
        <v>116</v>
      </c>
      <c r="K63" s="5">
        <v>197</v>
      </c>
      <c r="L63" s="4">
        <v>293</v>
      </c>
      <c r="M63" s="4">
        <v>520</v>
      </c>
      <c r="N63" s="4">
        <v>207</v>
      </c>
      <c r="O63" s="4">
        <v>1493</v>
      </c>
    </row>
    <row r="64" spans="1:15" x14ac:dyDescent="0.2">
      <c r="A64" s="58"/>
      <c r="B64" s="3" t="s">
        <v>30</v>
      </c>
      <c r="C64" s="5">
        <v>0</v>
      </c>
      <c r="D64" s="5">
        <v>0</v>
      </c>
      <c r="E64" s="5">
        <v>1</v>
      </c>
      <c r="F64" s="5">
        <v>0</v>
      </c>
      <c r="G64" s="5">
        <v>1</v>
      </c>
      <c r="H64" s="5">
        <v>8</v>
      </c>
      <c r="I64" s="5">
        <v>6</v>
      </c>
      <c r="J64" s="5">
        <v>32</v>
      </c>
      <c r="K64" s="5">
        <v>44</v>
      </c>
      <c r="L64" s="4">
        <v>121</v>
      </c>
      <c r="M64" s="4">
        <v>237</v>
      </c>
      <c r="N64" s="4">
        <v>111</v>
      </c>
      <c r="O64" s="4">
        <v>561</v>
      </c>
    </row>
    <row r="65" spans="1:15" x14ac:dyDescent="0.2">
      <c r="A65" s="58"/>
      <c r="B65" s="3" t="s">
        <v>31</v>
      </c>
      <c r="C65" s="4">
        <v>40</v>
      </c>
      <c r="D65" s="4">
        <v>8</v>
      </c>
      <c r="E65" s="4">
        <v>15</v>
      </c>
      <c r="F65" s="4">
        <v>16</v>
      </c>
      <c r="G65" s="4">
        <v>15</v>
      </c>
      <c r="H65" s="4">
        <v>27</v>
      </c>
      <c r="I65" s="4">
        <v>55</v>
      </c>
      <c r="J65" s="4">
        <v>53</v>
      </c>
      <c r="K65" s="4">
        <v>79</v>
      </c>
      <c r="L65" s="4">
        <v>108</v>
      </c>
      <c r="M65" s="4">
        <v>217</v>
      </c>
      <c r="N65" s="4">
        <v>129</v>
      </c>
      <c r="O65" s="4">
        <v>762</v>
      </c>
    </row>
    <row r="66" spans="1:15" ht="13.5" thickBot="1" x14ac:dyDescent="0.25">
      <c r="A66" s="58"/>
      <c r="B66" s="10" t="s">
        <v>15</v>
      </c>
      <c r="C66" s="39">
        <v>15</v>
      </c>
      <c r="D66" s="39">
        <v>1</v>
      </c>
      <c r="E66" s="39">
        <v>5</v>
      </c>
      <c r="F66" s="39">
        <v>2</v>
      </c>
      <c r="G66" s="39">
        <v>1</v>
      </c>
      <c r="H66" s="39">
        <v>45</v>
      </c>
      <c r="I66" s="39">
        <v>2</v>
      </c>
      <c r="J66" s="39">
        <v>13</v>
      </c>
      <c r="K66" s="39">
        <v>19</v>
      </c>
      <c r="L66" s="39">
        <v>39</v>
      </c>
      <c r="M66" s="11">
        <v>206</v>
      </c>
      <c r="N66" s="11">
        <v>316</v>
      </c>
      <c r="O66" s="11">
        <v>664</v>
      </c>
    </row>
    <row r="67" spans="1:15" ht="13.5" thickTop="1" x14ac:dyDescent="0.2">
      <c r="A67" s="58"/>
      <c r="B67" s="16" t="s">
        <v>13</v>
      </c>
      <c r="C67" s="16">
        <v>168</v>
      </c>
      <c r="D67" s="16">
        <v>59</v>
      </c>
      <c r="E67" s="16">
        <v>117</v>
      </c>
      <c r="F67" s="16">
        <v>165</v>
      </c>
      <c r="G67" s="16">
        <v>257</v>
      </c>
      <c r="H67" s="16">
        <v>521</v>
      </c>
      <c r="I67" s="16">
        <v>817</v>
      </c>
      <c r="J67" s="19">
        <v>1083</v>
      </c>
      <c r="K67" s="19">
        <v>1440</v>
      </c>
      <c r="L67" s="19">
        <v>2016</v>
      </c>
      <c r="M67" s="19">
        <v>2821</v>
      </c>
      <c r="N67" s="19">
        <v>1303</v>
      </c>
      <c r="O67" s="19">
        <v>10767</v>
      </c>
    </row>
    <row r="68" spans="1:15" x14ac:dyDescent="0.2">
      <c r="A68" s="59"/>
      <c r="B68" s="18" t="s">
        <v>14</v>
      </c>
      <c r="C68" s="20">
        <v>1.5603232098077501E-2</v>
      </c>
      <c r="D68" s="20">
        <v>5.4797065106343499E-3</v>
      </c>
      <c r="E68" s="20">
        <v>1.0866536639732499E-2</v>
      </c>
      <c r="F68" s="20">
        <v>1.5324602953468901E-2</v>
      </c>
      <c r="G68" s="20">
        <v>2.3869230054797099E-2</v>
      </c>
      <c r="H68" s="20">
        <v>4.8388594780347398E-2</v>
      </c>
      <c r="I68" s="20">
        <v>7.5880003715055294E-2</v>
      </c>
      <c r="J68" s="20">
        <v>0.100585121203678</v>
      </c>
      <c r="K68" s="20">
        <v>0.133741989412093</v>
      </c>
      <c r="L68" s="20">
        <v>0.18723878517692999</v>
      </c>
      <c r="M68" s="20">
        <v>0.262004272313551</v>
      </c>
      <c r="N68" s="20">
        <v>0.12101792514163601</v>
      </c>
      <c r="O68" s="20">
        <v>1</v>
      </c>
    </row>
    <row r="70" spans="1:15" x14ac:dyDescent="0.2">
      <c r="A70" s="57" t="s">
        <v>25</v>
      </c>
      <c r="B70" s="3" t="s">
        <v>28</v>
      </c>
      <c r="C70" s="4">
        <v>6</v>
      </c>
      <c r="D70" s="4">
        <v>5</v>
      </c>
      <c r="E70" s="4">
        <v>4</v>
      </c>
      <c r="F70" s="4">
        <v>9</v>
      </c>
      <c r="G70" s="4">
        <v>12</v>
      </c>
      <c r="H70" s="4">
        <v>26</v>
      </c>
      <c r="I70" s="4">
        <v>49</v>
      </c>
      <c r="J70" s="4">
        <v>85</v>
      </c>
      <c r="K70" s="4">
        <v>125</v>
      </c>
      <c r="L70" s="4">
        <v>258</v>
      </c>
      <c r="M70" s="4">
        <v>409</v>
      </c>
      <c r="N70" s="4">
        <v>165</v>
      </c>
      <c r="O70" s="4">
        <v>1153</v>
      </c>
    </row>
    <row r="71" spans="1:15" x14ac:dyDescent="0.2">
      <c r="A71" s="58"/>
      <c r="B71" s="3" t="s">
        <v>29</v>
      </c>
      <c r="C71" s="5">
        <v>0</v>
      </c>
      <c r="D71" s="5">
        <v>0</v>
      </c>
      <c r="E71" s="5">
        <v>1</v>
      </c>
      <c r="F71" s="5">
        <v>0</v>
      </c>
      <c r="G71" s="5">
        <v>1</v>
      </c>
      <c r="H71" s="4">
        <v>1</v>
      </c>
      <c r="I71" s="4">
        <v>2</v>
      </c>
      <c r="J71" s="4">
        <v>7</v>
      </c>
      <c r="K71" s="4">
        <v>20</v>
      </c>
      <c r="L71" s="4">
        <v>48</v>
      </c>
      <c r="M71" s="4">
        <v>112</v>
      </c>
      <c r="N71" s="4">
        <v>48</v>
      </c>
      <c r="O71" s="4">
        <v>240</v>
      </c>
    </row>
    <row r="72" spans="1:15" x14ac:dyDescent="0.2">
      <c r="A72" s="58"/>
      <c r="B72" s="3" t="s">
        <v>30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4">
        <v>4</v>
      </c>
      <c r="M72" s="4">
        <v>89</v>
      </c>
      <c r="N72" s="4">
        <v>63</v>
      </c>
      <c r="O72" s="4">
        <v>156</v>
      </c>
    </row>
    <row r="73" spans="1:15" x14ac:dyDescent="0.2">
      <c r="A73" s="58"/>
      <c r="B73" s="3" t="s">
        <v>31</v>
      </c>
      <c r="C73" s="4">
        <v>6</v>
      </c>
      <c r="D73" s="4">
        <v>2</v>
      </c>
      <c r="E73" s="5">
        <v>0</v>
      </c>
      <c r="F73" s="5">
        <v>1</v>
      </c>
      <c r="G73" s="5">
        <v>0</v>
      </c>
      <c r="H73" s="5">
        <v>1</v>
      </c>
      <c r="I73" s="4">
        <v>1</v>
      </c>
      <c r="J73" s="4">
        <v>4</v>
      </c>
      <c r="K73" s="4">
        <v>3</v>
      </c>
      <c r="L73" s="4">
        <v>3</v>
      </c>
      <c r="M73" s="4">
        <v>22</v>
      </c>
      <c r="N73" s="4">
        <v>25</v>
      </c>
      <c r="O73" s="4">
        <v>68</v>
      </c>
    </row>
    <row r="74" spans="1:15" ht="13.5" thickBot="1" x14ac:dyDescent="0.25">
      <c r="A74" s="58"/>
      <c r="B74" s="10" t="s">
        <v>15</v>
      </c>
      <c r="C74" s="11">
        <v>4</v>
      </c>
      <c r="D74" s="39">
        <v>0</v>
      </c>
      <c r="E74" s="39">
        <v>1</v>
      </c>
      <c r="F74" s="11">
        <v>1</v>
      </c>
      <c r="G74" s="11">
        <v>2</v>
      </c>
      <c r="H74" s="11">
        <v>2</v>
      </c>
      <c r="I74" s="11">
        <v>4</v>
      </c>
      <c r="J74" s="11">
        <v>5</v>
      </c>
      <c r="K74" s="11">
        <v>11</v>
      </c>
      <c r="L74" s="11">
        <v>8</v>
      </c>
      <c r="M74" s="11">
        <v>54</v>
      </c>
      <c r="N74" s="11">
        <v>74</v>
      </c>
      <c r="O74" s="11">
        <v>166</v>
      </c>
    </row>
    <row r="75" spans="1:15" ht="13.5" thickTop="1" x14ac:dyDescent="0.2">
      <c r="A75" s="58"/>
      <c r="B75" s="16" t="s">
        <v>13</v>
      </c>
      <c r="C75" s="16">
        <v>16</v>
      </c>
      <c r="D75" s="16">
        <v>7</v>
      </c>
      <c r="E75" s="16">
        <v>6</v>
      </c>
      <c r="F75" s="16">
        <v>11</v>
      </c>
      <c r="G75" s="16">
        <v>15</v>
      </c>
      <c r="H75" s="16">
        <v>30</v>
      </c>
      <c r="I75" s="16">
        <v>56</v>
      </c>
      <c r="J75" s="16">
        <v>101</v>
      </c>
      <c r="K75" s="19">
        <v>159</v>
      </c>
      <c r="L75" s="19">
        <v>321</v>
      </c>
      <c r="M75" s="19">
        <v>686</v>
      </c>
      <c r="N75" s="19">
        <v>375</v>
      </c>
      <c r="O75" s="19">
        <v>1783</v>
      </c>
    </row>
    <row r="76" spans="1:15" x14ac:dyDescent="0.2">
      <c r="A76" s="59"/>
      <c r="B76" s="18" t="s">
        <v>14</v>
      </c>
      <c r="C76" s="20">
        <v>8.9736399326977006E-3</v>
      </c>
      <c r="D76" s="20">
        <v>3.9259674705552404E-3</v>
      </c>
      <c r="E76" s="20">
        <v>3.3651149747616401E-3</v>
      </c>
      <c r="F76" s="20">
        <v>6.1693774537296703E-3</v>
      </c>
      <c r="G76" s="20">
        <v>8.4127874369040907E-3</v>
      </c>
      <c r="H76" s="20">
        <v>1.6825574873808199E-2</v>
      </c>
      <c r="I76" s="20">
        <v>3.1407739764442E-2</v>
      </c>
      <c r="J76" s="20">
        <v>5.6646102075154199E-2</v>
      </c>
      <c r="K76" s="20">
        <v>8.9175546831183394E-2</v>
      </c>
      <c r="L76" s="20">
        <v>0.18003365114974801</v>
      </c>
      <c r="M76" s="20">
        <v>0.38474481211441403</v>
      </c>
      <c r="N76" s="20">
        <v>0.210319685922602</v>
      </c>
      <c r="O76" s="20">
        <v>1</v>
      </c>
    </row>
    <row r="79" spans="1:15" x14ac:dyDescent="0.2">
      <c r="A79" s="47" t="s">
        <v>43</v>
      </c>
    </row>
    <row r="80" spans="1:15" x14ac:dyDescent="0.2">
      <c r="A80" s="12" t="s">
        <v>6</v>
      </c>
    </row>
  </sheetData>
  <mergeCells count="9">
    <mergeCell ref="A46:A52"/>
    <mergeCell ref="A54:A60"/>
    <mergeCell ref="A62:A68"/>
    <mergeCell ref="A70:A76"/>
    <mergeCell ref="A7:A12"/>
    <mergeCell ref="A14:A20"/>
    <mergeCell ref="A22:A28"/>
    <mergeCell ref="A30:A36"/>
    <mergeCell ref="A38:A44"/>
  </mergeCells>
  <pageMargins left="0.70866141732283472" right="0.70866141732283472" top="0.35433070866141736" bottom="0.35433070866141736" header="0.31496062992125984" footer="0.31496062992125984"/>
  <pageSetup paperSize="9" scale="76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FC2036-6F21-4866-8C1E-61384C94973F}"/>
</file>

<file path=customXml/itemProps2.xml><?xml version="1.0" encoding="utf-8"?>
<ds:datastoreItem xmlns:ds="http://schemas.openxmlformats.org/officeDocument/2006/customXml" ds:itemID="{3692607D-EBB5-44FA-AD17-D8C048869F5F}"/>
</file>

<file path=customXml/itemProps3.xml><?xml version="1.0" encoding="utf-8"?>
<ds:datastoreItem xmlns:ds="http://schemas.openxmlformats.org/officeDocument/2006/customXml" ds:itemID="{05F7F1DB-EF24-49E1-B0F8-198CBED5C2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Flussi</vt:lpstr>
      <vt:lpstr>Variazione pendenti</vt:lpstr>
      <vt:lpstr>Stratigrafia pendenti</vt:lpstr>
      <vt:lpstr>Flussi!Area_stampa</vt:lpstr>
      <vt:lpstr>'Stratigrafia pendenti'!Area_stampa</vt:lpstr>
      <vt:lpstr>'Variazione pendenti'!Area_stampa</vt:lpstr>
      <vt:lpstr>Flussi!Titoli_stampa</vt:lpstr>
      <vt:lpstr>'Stratigrafia pendenti'!Titoli_stampa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2018-05-15T13:58:33Z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