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Flussi!$A$1:$H$87</definedName>
    <definedName name="_xlnm.Print_Area" localSheetId="2">'Stratigrafia pendenti'!$A$1:$O$37</definedName>
    <definedName name="_xlnm.Print_Area" localSheetId="1">'Variazione pendenti'!$A$1:$G$27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86" i="6" l="1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<sst xmlns="http://schemas.openxmlformats.org/spreadsheetml/2006/main" count="216" uniqueCount="44">
  <si>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</si>
  <si>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</si>
  <si>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</si>
  <si>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</si>
  <si>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</si>
  <si>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</si>
  <si>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</si>
  <si>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</si>
  <si>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</si>
  <si>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</si>
  <si>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</si>
  <si>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</si>
  <si>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</si>
  <si>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</si>
  <si>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</si>
  <si>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</si>
  <si>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L'Aquila</t>
  </si>
  <si>
    <t>Corte d'Appello di L'Aquila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</si>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</sst>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opLeftCell="A52" zoomScaleNormal="100" workbookViewId="0">
      <selection activeCell="B67" sqref="B6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31</v>
      </c>
      <c r="B3" s="36"/>
    </row>
    <row r="4" spans="1:15" x14ac:dyDescent="0.2">
      <c r="A4" s="35" t="s">
        <v>38</v>
      </c>
      <c r="B4" s="36"/>
    </row>
    <row r="6" spans="1:15" ht="25.5" x14ac:dyDescent="0.2">
      <c r="A6" s="6" t="s">
        <v>1</v>
      </c>
      <c r="B6" s="6" t="s">
        <v>12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39</v>
      </c>
      <c r="H6" s="7" t="s">
        <v>40</v>
      </c>
    </row>
    <row r="7" spans="1:15" ht="12.75" customHeight="1" x14ac:dyDescent="0.2">
      <c r="A7" s="56" t="s">
        <v>17</v>
      </c>
      <c r="B7" s="3" t="s">
        <v>26</v>
      </c>
      <c r="C7" s="4">
        <v>2160</v>
      </c>
      <c r="D7" s="4">
        <v>2674</v>
      </c>
      <c r="E7" s="4">
        <v>1662</v>
      </c>
      <c r="F7" s="4">
        <v>2625</v>
      </c>
      <c r="G7" s="50">
        <v>722</v>
      </c>
      <c r="H7" s="50">
        <v>1229</v>
      </c>
    </row>
    <row r="8" spans="1:15" ht="12.75" customHeight="1" x14ac:dyDescent="0.2">
      <c r="A8" s="56"/>
      <c r="B8" s="3" t="s">
        <v>27</v>
      </c>
      <c r="C8" s="4">
        <v>533</v>
      </c>
      <c r="D8" s="4">
        <v>764</v>
      </c>
      <c r="E8" s="4">
        <v>556</v>
      </c>
      <c r="F8" s="4">
        <v>552</v>
      </c>
      <c r="G8" s="50">
        <v>247</v>
      </c>
      <c r="H8" s="50">
        <v>325</v>
      </c>
    </row>
    <row r="9" spans="1:15" ht="12.75" customHeight="1" x14ac:dyDescent="0.2">
      <c r="A9" s="56"/>
      <c r="B9" s="3" t="s">
        <v>28</v>
      </c>
      <c r="C9" s="48">
        <v>345</v>
      </c>
      <c r="D9" s="48">
        <v>310</v>
      </c>
      <c r="E9" s="48">
        <v>338</v>
      </c>
      <c r="F9" s="48">
        <v>322</v>
      </c>
      <c r="G9" s="48">
        <v>144</v>
      </c>
      <c r="H9" s="48">
        <v>205</v>
      </c>
    </row>
    <row r="10" spans="1:15" ht="12.75" customHeight="1" thickBot="1" x14ac:dyDescent="0.25">
      <c r="A10" s="56"/>
      <c r="B10" s="10" t="s">
        <v>29</v>
      </c>
      <c r="C10" s="11">
        <v>459</v>
      </c>
      <c r="D10" s="11">
        <v>323</v>
      </c>
      <c r="E10" s="39">
        <v>389</v>
      </c>
      <c r="F10" s="11">
        <v>528</v>
      </c>
      <c r="G10" s="51">
        <v>214</v>
      </c>
      <c r="H10" s="51">
        <v>206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3497</v>
      </c>
      <c r="D11" s="17">
        <v>4071</v>
      </c>
      <c r="E11" s="17">
        <v>2945</v>
      </c>
      <c r="F11" s="17">
        <v>4027</v>
      </c>
      <c r="G11" s="52">
        <v>1327</v>
      </c>
      <c r="H11" s="52">
        <v>1965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1.164140692021733</v>
      </c>
      <c r="D13" s="55"/>
      <c r="E13" s="54">
        <f>F11/E11</f>
        <v>1.367402376910017</v>
      </c>
      <c r="F13" s="55"/>
      <c r="G13" s="54">
        <f>H11/G11</f>
        <v>1.4807837226827429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18</v>
      </c>
      <c r="B15" s="3" t="s">
        <v>26</v>
      </c>
      <c r="C15" s="4">
        <v>1125</v>
      </c>
      <c r="D15" s="4">
        <v>1659</v>
      </c>
      <c r="E15" s="4">
        <v>1033</v>
      </c>
      <c r="F15" s="4">
        <v>1221</v>
      </c>
      <c r="G15" s="4">
        <v>591</v>
      </c>
      <c r="H15" s="4">
        <v>516</v>
      </c>
    </row>
    <row r="16" spans="1:15" x14ac:dyDescent="0.2">
      <c r="A16" s="56" t="s">
        <v>2</v>
      </c>
      <c r="B16" s="3" t="s">
        <v>27</v>
      </c>
      <c r="C16" s="4">
        <v>489</v>
      </c>
      <c r="D16" s="4">
        <v>494</v>
      </c>
      <c r="E16" s="4">
        <v>447</v>
      </c>
      <c r="F16" s="4">
        <v>379</v>
      </c>
      <c r="G16" s="4">
        <v>235</v>
      </c>
      <c r="H16" s="4">
        <v>179</v>
      </c>
    </row>
    <row r="17" spans="1:8" x14ac:dyDescent="0.2">
      <c r="A17" s="56"/>
      <c r="B17" s="3" t="s">
        <v>28</v>
      </c>
      <c r="C17" s="4">
        <v>257</v>
      </c>
      <c r="D17" s="4">
        <v>269</v>
      </c>
      <c r="E17" s="4">
        <v>304</v>
      </c>
      <c r="F17" s="4">
        <v>244</v>
      </c>
      <c r="G17" s="4">
        <v>135</v>
      </c>
      <c r="H17" s="4">
        <v>167</v>
      </c>
    </row>
    <row r="18" spans="1:8" x14ac:dyDescent="0.2">
      <c r="A18" s="56" t="s">
        <v>2</v>
      </c>
      <c r="B18" s="3" t="s">
        <v>29</v>
      </c>
      <c r="C18" s="4">
        <v>633</v>
      </c>
      <c r="D18" s="4">
        <v>623</v>
      </c>
      <c r="E18" s="4">
        <v>634</v>
      </c>
      <c r="F18" s="4">
        <v>691</v>
      </c>
      <c r="G18" s="4">
        <v>412</v>
      </c>
      <c r="H18" s="4">
        <v>367</v>
      </c>
    </row>
    <row r="19" spans="1:8" ht="13.5" thickBot="1" x14ac:dyDescent="0.25">
      <c r="A19" s="56" t="s">
        <v>2</v>
      </c>
      <c r="B19" s="10" t="s">
        <v>15</v>
      </c>
      <c r="C19" s="11">
        <v>824</v>
      </c>
      <c r="D19" s="11">
        <v>826</v>
      </c>
      <c r="E19" s="39">
        <v>843</v>
      </c>
      <c r="F19" s="11">
        <v>874</v>
      </c>
      <c r="G19" s="11">
        <v>473</v>
      </c>
      <c r="H19" s="11">
        <v>453</v>
      </c>
    </row>
    <row r="20" spans="1:8" ht="13.5" thickTop="1" x14ac:dyDescent="0.2">
      <c r="A20" s="56"/>
      <c r="B20" s="16" t="s">
        <v>4</v>
      </c>
      <c r="C20" s="17">
        <v>3328</v>
      </c>
      <c r="D20" s="17">
        <v>3871</v>
      </c>
      <c r="E20" s="17">
        <v>3261</v>
      </c>
      <c r="F20" s="17">
        <v>3409</v>
      </c>
      <c r="G20" s="17">
        <v>1846</v>
      </c>
      <c r="H20" s="17">
        <v>1682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1.1631610576923077</v>
      </c>
      <c r="D22" s="55"/>
      <c r="E22" s="54">
        <f>F20/E20</f>
        <v>1.0453848512726158</v>
      </c>
      <c r="F22" s="55"/>
      <c r="G22" s="54">
        <f>H20/G20</f>
        <v>0.9111592632719393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19</v>
      </c>
      <c r="B24" s="3" t="s">
        <v>26</v>
      </c>
      <c r="C24" s="4">
        <v>1386</v>
      </c>
      <c r="D24" s="4">
        <v>1587</v>
      </c>
      <c r="E24" s="4">
        <v>1543</v>
      </c>
      <c r="F24" s="4">
        <v>1169</v>
      </c>
      <c r="G24" s="4">
        <v>729</v>
      </c>
      <c r="H24" s="4">
        <v>876</v>
      </c>
    </row>
    <row r="25" spans="1:8" x14ac:dyDescent="0.2">
      <c r="A25" s="56" t="s">
        <v>3</v>
      </c>
      <c r="B25" s="3" t="s">
        <v>27</v>
      </c>
      <c r="C25" s="4">
        <v>890</v>
      </c>
      <c r="D25" s="4">
        <v>883</v>
      </c>
      <c r="E25" s="4">
        <v>990</v>
      </c>
      <c r="F25" s="4">
        <v>992</v>
      </c>
      <c r="G25" s="4">
        <v>387</v>
      </c>
      <c r="H25" s="4">
        <v>413</v>
      </c>
    </row>
    <row r="26" spans="1:8" x14ac:dyDescent="0.2">
      <c r="A26" s="56"/>
      <c r="B26" s="3" t="s">
        <v>28</v>
      </c>
      <c r="C26" s="4">
        <v>234</v>
      </c>
      <c r="D26" s="4">
        <v>138</v>
      </c>
      <c r="E26" s="4">
        <v>181</v>
      </c>
      <c r="F26" s="4">
        <v>248</v>
      </c>
      <c r="G26" s="4">
        <v>122</v>
      </c>
      <c r="H26" s="4">
        <v>97</v>
      </c>
    </row>
    <row r="27" spans="1:8" x14ac:dyDescent="0.2">
      <c r="A27" s="56" t="s">
        <v>3</v>
      </c>
      <c r="B27" s="3" t="s">
        <v>29</v>
      </c>
      <c r="C27" s="5">
        <v>931</v>
      </c>
      <c r="D27" s="4">
        <v>934</v>
      </c>
      <c r="E27" s="4">
        <v>909</v>
      </c>
      <c r="F27" s="4">
        <v>904</v>
      </c>
      <c r="G27" s="5">
        <v>477</v>
      </c>
      <c r="H27" s="4">
        <v>483</v>
      </c>
    </row>
    <row r="28" spans="1:8" ht="13.5" thickBot="1" x14ac:dyDescent="0.25">
      <c r="A28" s="56" t="s">
        <v>3</v>
      </c>
      <c r="B28" s="10" t="s">
        <v>15</v>
      </c>
      <c r="C28" s="11">
        <v>1396</v>
      </c>
      <c r="D28" s="11">
        <v>1373</v>
      </c>
      <c r="E28" s="39">
        <v>1516</v>
      </c>
      <c r="F28" s="11">
        <v>1445</v>
      </c>
      <c r="G28" s="11">
        <v>732</v>
      </c>
      <c r="H28" s="11">
        <v>708</v>
      </c>
    </row>
    <row r="29" spans="1:8" ht="13.5" thickTop="1" x14ac:dyDescent="0.2">
      <c r="A29" s="56"/>
      <c r="B29" s="16" t="s">
        <v>4</v>
      </c>
      <c r="C29" s="17">
        <v>4837</v>
      </c>
      <c r="D29" s="17">
        <v>4915</v>
      </c>
      <c r="E29" s="17">
        <v>5139</v>
      </c>
      <c r="F29" s="17">
        <v>4758</v>
      </c>
      <c r="G29" s="17">
        <v>2447</v>
      </c>
      <c r="H29" s="17">
        <v>2577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1.0161256977465372</v>
      </c>
      <c r="D31" s="55"/>
      <c r="E31" s="54">
        <f>F29/E29</f>
        <v>0.92586106246351429</v>
      </c>
      <c r="F31" s="55"/>
      <c r="G31" s="54">
        <f>H29/G29</f>
        <v>1.0531262770739682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20</v>
      </c>
      <c r="B33" s="3" t="s">
        <v>26</v>
      </c>
      <c r="C33" s="4">
        <v>754</v>
      </c>
      <c r="D33" s="4">
        <v>801</v>
      </c>
      <c r="E33" s="4">
        <v>651</v>
      </c>
      <c r="F33" s="4">
        <v>654</v>
      </c>
      <c r="G33" s="4">
        <v>325</v>
      </c>
      <c r="H33" s="4">
        <v>338</v>
      </c>
    </row>
    <row r="34" spans="1:8" x14ac:dyDescent="0.2">
      <c r="A34" s="56"/>
      <c r="B34" s="3" t="s">
        <v>27</v>
      </c>
      <c r="C34" s="4">
        <v>323</v>
      </c>
      <c r="D34" s="4">
        <v>363</v>
      </c>
      <c r="E34" s="4">
        <v>589</v>
      </c>
      <c r="F34" s="4">
        <v>568</v>
      </c>
      <c r="G34" s="4">
        <v>193</v>
      </c>
      <c r="H34" s="4">
        <v>171</v>
      </c>
    </row>
    <row r="35" spans="1:8" x14ac:dyDescent="0.2">
      <c r="A35" s="56"/>
      <c r="B35" s="3" t="s">
        <v>28</v>
      </c>
      <c r="C35" s="4">
        <v>101</v>
      </c>
      <c r="D35" s="4">
        <v>105</v>
      </c>
      <c r="E35" s="4">
        <v>136</v>
      </c>
      <c r="F35" s="4">
        <v>89</v>
      </c>
      <c r="G35" s="4">
        <v>56</v>
      </c>
      <c r="H35" s="4">
        <v>35</v>
      </c>
    </row>
    <row r="36" spans="1:8" x14ac:dyDescent="0.2">
      <c r="A36" s="56"/>
      <c r="B36" s="3" t="s">
        <v>29</v>
      </c>
      <c r="C36" s="5">
        <v>450</v>
      </c>
      <c r="D36" s="4">
        <v>420</v>
      </c>
      <c r="E36" s="4">
        <v>502</v>
      </c>
      <c r="F36" s="4">
        <v>494</v>
      </c>
      <c r="G36" s="4">
        <v>221</v>
      </c>
      <c r="H36" s="4">
        <v>236</v>
      </c>
    </row>
    <row r="37" spans="1:8" ht="13.5" thickBot="1" x14ac:dyDescent="0.25">
      <c r="A37" s="56"/>
      <c r="B37" s="10" t="s">
        <v>15</v>
      </c>
      <c r="C37" s="11">
        <v>595</v>
      </c>
      <c r="D37" s="11">
        <v>575</v>
      </c>
      <c r="E37" s="39">
        <v>574</v>
      </c>
      <c r="F37" s="11">
        <v>574</v>
      </c>
      <c r="G37" s="11">
        <v>342</v>
      </c>
      <c r="H37" s="11">
        <v>353</v>
      </c>
    </row>
    <row r="38" spans="1:8" ht="13.5" thickTop="1" x14ac:dyDescent="0.2">
      <c r="A38" s="56"/>
      <c r="B38" s="16" t="s">
        <v>4</v>
      </c>
      <c r="C38" s="17">
        <v>2223</v>
      </c>
      <c r="D38" s="17">
        <v>2264</v>
      </c>
      <c r="E38" s="17">
        <v>2452</v>
      </c>
      <c r="F38" s="17">
        <v>2379</v>
      </c>
      <c r="G38" s="17">
        <v>1137</v>
      </c>
      <c r="H38" s="17">
        <v>1133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1.0184435447593343</v>
      </c>
      <c r="D40" s="55"/>
      <c r="E40" s="54">
        <f>F38/E38</f>
        <v>0.97022838499184338</v>
      </c>
      <c r="F40" s="55"/>
      <c r="G40" s="54">
        <f>H38/G38</f>
        <v>0.99648197009674577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6" t="s">
        <v>21</v>
      </c>
      <c r="B43" s="3" t="s">
        <v>26</v>
      </c>
      <c r="C43" s="4">
        <v>2337</v>
      </c>
      <c r="D43" s="4">
        <v>1953</v>
      </c>
      <c r="E43" s="4">
        <v>2730</v>
      </c>
      <c r="F43" s="4">
        <v>2268</v>
      </c>
      <c r="G43" s="4">
        <v>1355</v>
      </c>
      <c r="H43" s="4">
        <v>1192</v>
      </c>
    </row>
    <row r="44" spans="1:8" x14ac:dyDescent="0.2">
      <c r="A44" s="56" t="s">
        <v>2</v>
      </c>
      <c r="B44" s="3" t="s">
        <v>27</v>
      </c>
      <c r="C44" s="4">
        <v>580</v>
      </c>
      <c r="D44" s="4">
        <v>696</v>
      </c>
      <c r="E44" s="4">
        <v>1014</v>
      </c>
      <c r="F44" s="4">
        <v>841</v>
      </c>
      <c r="G44" s="4">
        <v>428</v>
      </c>
      <c r="H44" s="4">
        <v>426</v>
      </c>
    </row>
    <row r="45" spans="1:8" x14ac:dyDescent="0.2">
      <c r="A45" s="56"/>
      <c r="B45" s="3" t="s">
        <v>28</v>
      </c>
      <c r="C45" s="4">
        <v>181</v>
      </c>
      <c r="D45" s="4">
        <v>178</v>
      </c>
      <c r="E45" s="4">
        <v>175</v>
      </c>
      <c r="F45" s="4">
        <v>165</v>
      </c>
      <c r="G45" s="4">
        <v>74</v>
      </c>
      <c r="H45" s="4">
        <v>80</v>
      </c>
    </row>
    <row r="46" spans="1:8" x14ac:dyDescent="0.2">
      <c r="A46" s="56" t="s">
        <v>2</v>
      </c>
      <c r="B46" s="3" t="s">
        <v>29</v>
      </c>
      <c r="C46" s="4">
        <v>722</v>
      </c>
      <c r="D46" s="4">
        <v>685</v>
      </c>
      <c r="E46" s="4">
        <v>778</v>
      </c>
      <c r="F46" s="4">
        <v>765</v>
      </c>
      <c r="G46" s="4">
        <v>398</v>
      </c>
      <c r="H46" s="4">
        <v>455</v>
      </c>
    </row>
    <row r="47" spans="1:8" ht="13.5" thickBot="1" x14ac:dyDescent="0.25">
      <c r="A47" s="56" t="s">
        <v>2</v>
      </c>
      <c r="B47" s="10" t="s">
        <v>15</v>
      </c>
      <c r="C47" s="11">
        <v>922</v>
      </c>
      <c r="D47" s="11">
        <v>896</v>
      </c>
      <c r="E47" s="39">
        <v>950</v>
      </c>
      <c r="F47" s="11">
        <v>944</v>
      </c>
      <c r="G47" s="11">
        <v>476</v>
      </c>
      <c r="H47" s="11">
        <v>476</v>
      </c>
    </row>
    <row r="48" spans="1:8" ht="13.5" thickTop="1" x14ac:dyDescent="0.2">
      <c r="A48" s="56"/>
      <c r="B48" s="16" t="s">
        <v>4</v>
      </c>
      <c r="C48" s="17">
        <v>4742</v>
      </c>
      <c r="D48" s="17">
        <v>4408</v>
      </c>
      <c r="E48" s="17">
        <v>5647</v>
      </c>
      <c r="F48" s="17">
        <v>4983</v>
      </c>
      <c r="G48" s="17">
        <v>2731</v>
      </c>
      <c r="H48" s="17">
        <v>2629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4">
        <f>D48/C48</f>
        <v>0.92956558414171231</v>
      </c>
      <c r="D50" s="55"/>
      <c r="E50" s="54">
        <f>F48/E48</f>
        <v>0.88241544182751908</v>
      </c>
      <c r="F50" s="55"/>
      <c r="G50" s="54">
        <f>H48/G48</f>
        <v>0.96265104357378251</v>
      </c>
      <c r="H50" s="55"/>
    </row>
    <row r="51" spans="1:8" x14ac:dyDescent="0.2">
      <c r="C51" s="2"/>
      <c r="D51" s="2"/>
    </row>
    <row r="52" spans="1:8" x14ac:dyDescent="0.2">
      <c r="A52" s="56" t="s">
        <v>22</v>
      </c>
      <c r="B52" s="3" t="s">
        <v>26</v>
      </c>
      <c r="C52" s="4">
        <v>2999</v>
      </c>
      <c r="D52" s="4">
        <v>3016</v>
      </c>
      <c r="E52" s="4">
        <v>2987</v>
      </c>
      <c r="F52" s="4">
        <v>3440</v>
      </c>
      <c r="G52" s="4">
        <v>1442</v>
      </c>
      <c r="H52" s="4">
        <v>1940</v>
      </c>
    </row>
    <row r="53" spans="1:8" x14ac:dyDescent="0.2">
      <c r="A53" s="56" t="s">
        <v>2</v>
      </c>
      <c r="B53" s="3" t="s">
        <v>27</v>
      </c>
      <c r="C53" s="4">
        <v>1769</v>
      </c>
      <c r="D53" s="4">
        <v>1880</v>
      </c>
      <c r="E53" s="4">
        <v>1405</v>
      </c>
      <c r="F53" s="4">
        <v>1508</v>
      </c>
      <c r="G53" s="4">
        <v>619</v>
      </c>
      <c r="H53" s="4">
        <v>680</v>
      </c>
    </row>
    <row r="54" spans="1:8" x14ac:dyDescent="0.2">
      <c r="A54" s="56"/>
      <c r="B54" s="3" t="s">
        <v>28</v>
      </c>
      <c r="C54" s="4">
        <v>490</v>
      </c>
      <c r="D54" s="4">
        <v>519</v>
      </c>
      <c r="E54" s="4">
        <v>405</v>
      </c>
      <c r="F54" s="4">
        <v>468</v>
      </c>
      <c r="G54" s="4">
        <v>182</v>
      </c>
      <c r="H54" s="4">
        <v>181</v>
      </c>
    </row>
    <row r="55" spans="1:8" x14ac:dyDescent="0.2">
      <c r="A55" s="56" t="s">
        <v>2</v>
      </c>
      <c r="B55" s="3" t="s">
        <v>29</v>
      </c>
      <c r="C55" s="4">
        <v>1782</v>
      </c>
      <c r="D55" s="4">
        <v>1517</v>
      </c>
      <c r="E55" s="4">
        <v>1854</v>
      </c>
      <c r="F55" s="4">
        <v>1548</v>
      </c>
      <c r="G55" s="4">
        <v>905</v>
      </c>
      <c r="H55" s="4">
        <v>1005</v>
      </c>
    </row>
    <row r="56" spans="1:8" ht="13.5" thickBot="1" x14ac:dyDescent="0.25">
      <c r="A56" s="56" t="s">
        <v>2</v>
      </c>
      <c r="B56" s="10" t="s">
        <v>15</v>
      </c>
      <c r="C56" s="11">
        <v>2836</v>
      </c>
      <c r="D56" s="11">
        <v>2831</v>
      </c>
      <c r="E56" s="39">
        <v>2668</v>
      </c>
      <c r="F56" s="11">
        <v>2734</v>
      </c>
      <c r="G56" s="11">
        <v>1368</v>
      </c>
      <c r="H56" s="11">
        <v>1368</v>
      </c>
    </row>
    <row r="57" spans="1:8" ht="13.5" thickTop="1" x14ac:dyDescent="0.2">
      <c r="A57" s="56"/>
      <c r="B57" s="16" t="s">
        <v>4</v>
      </c>
      <c r="C57" s="17">
        <v>9876</v>
      </c>
      <c r="D57" s="17">
        <v>9763</v>
      </c>
      <c r="E57" s="17">
        <v>9319</v>
      </c>
      <c r="F57" s="17">
        <v>9698</v>
      </c>
      <c r="G57" s="17">
        <v>4516</v>
      </c>
      <c r="H57" s="17">
        <v>5174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4">
        <f>D57/C57</f>
        <v>0.98855812069663829</v>
      </c>
      <c r="D59" s="55"/>
      <c r="E59" s="54">
        <f>F57/E57</f>
        <v>1.0406695997424615</v>
      </c>
      <c r="F59" s="55"/>
      <c r="G59" s="54">
        <f>H57/G57</f>
        <v>1.1457041629760851</v>
      </c>
      <c r="H59" s="55"/>
    </row>
    <row r="60" spans="1:8" x14ac:dyDescent="0.2">
      <c r="C60" s="2"/>
      <c r="D60" s="2"/>
    </row>
    <row r="61" spans="1:8" x14ac:dyDescent="0.2">
      <c r="A61" s="56" t="s">
        <v>23</v>
      </c>
      <c r="B61" s="3" t="s">
        <v>26</v>
      </c>
      <c r="C61" s="4">
        <v>501</v>
      </c>
      <c r="D61" s="4">
        <v>659</v>
      </c>
      <c r="E61" s="4">
        <v>523</v>
      </c>
      <c r="F61" s="4">
        <v>583</v>
      </c>
      <c r="G61" s="4">
        <v>277</v>
      </c>
      <c r="H61" s="4">
        <v>243</v>
      </c>
    </row>
    <row r="62" spans="1:8" x14ac:dyDescent="0.2">
      <c r="A62" s="56" t="s">
        <v>2</v>
      </c>
      <c r="B62" s="3" t="s">
        <v>27</v>
      </c>
      <c r="C62" s="4">
        <v>249</v>
      </c>
      <c r="D62" s="4">
        <v>256</v>
      </c>
      <c r="E62" s="4">
        <v>300</v>
      </c>
      <c r="F62" s="4">
        <v>285</v>
      </c>
      <c r="G62" s="4">
        <v>113</v>
      </c>
      <c r="H62" s="4">
        <v>119</v>
      </c>
    </row>
    <row r="63" spans="1:8" x14ac:dyDescent="0.2">
      <c r="A63" s="56"/>
      <c r="B63" s="3" t="s">
        <v>28</v>
      </c>
      <c r="C63" s="4">
        <v>119</v>
      </c>
      <c r="D63" s="4">
        <v>127</v>
      </c>
      <c r="E63" s="4">
        <v>140</v>
      </c>
      <c r="F63" s="4">
        <v>131</v>
      </c>
      <c r="G63" s="4">
        <v>66</v>
      </c>
      <c r="H63" s="4">
        <v>65</v>
      </c>
    </row>
    <row r="64" spans="1:8" x14ac:dyDescent="0.2">
      <c r="A64" s="56" t="s">
        <v>2</v>
      </c>
      <c r="B64" s="3" t="s">
        <v>29</v>
      </c>
      <c r="C64" s="4">
        <v>359</v>
      </c>
      <c r="D64" s="4">
        <v>327</v>
      </c>
      <c r="E64" s="4">
        <v>401</v>
      </c>
      <c r="F64" s="4">
        <v>392</v>
      </c>
      <c r="G64" s="4">
        <v>215</v>
      </c>
      <c r="H64" s="4">
        <v>203</v>
      </c>
    </row>
    <row r="65" spans="1:8" ht="13.5" thickBot="1" x14ac:dyDescent="0.25">
      <c r="A65" s="56" t="s">
        <v>2</v>
      </c>
      <c r="B65" s="10" t="s">
        <v>15</v>
      </c>
      <c r="C65" s="11">
        <v>341</v>
      </c>
      <c r="D65" s="11">
        <v>352</v>
      </c>
      <c r="E65" s="39">
        <v>370</v>
      </c>
      <c r="F65" s="11">
        <v>364</v>
      </c>
      <c r="G65" s="11">
        <v>204</v>
      </c>
      <c r="H65" s="11">
        <v>201</v>
      </c>
    </row>
    <row r="66" spans="1:8" ht="13.5" thickTop="1" x14ac:dyDescent="0.2">
      <c r="A66" s="56"/>
      <c r="B66" s="16" t="s">
        <v>4</v>
      </c>
      <c r="C66" s="17">
        <v>1569</v>
      </c>
      <c r="D66" s="17">
        <v>1721</v>
      </c>
      <c r="E66" s="17">
        <v>1734</v>
      </c>
      <c r="F66" s="17">
        <v>1755</v>
      </c>
      <c r="G66" s="17">
        <v>875</v>
      </c>
      <c r="H66" s="17">
        <v>831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4">
        <f>D66/C66</f>
        <v>1.0968769917144678</v>
      </c>
      <c r="D68" s="55"/>
      <c r="E68" s="54">
        <f>F66/E66</f>
        <v>1.0121107266435987</v>
      </c>
      <c r="F68" s="55"/>
      <c r="G68" s="54">
        <f>H66/G66</f>
        <v>0.94971428571428573</v>
      </c>
      <c r="H68" s="55"/>
    </row>
    <row r="69" spans="1:8" x14ac:dyDescent="0.2">
      <c r="C69" s="2"/>
      <c r="D69" s="2"/>
    </row>
    <row r="70" spans="1:8" x14ac:dyDescent="0.2">
      <c r="A70" s="56" t="s">
        <v>24</v>
      </c>
      <c r="B70" s="3" t="s">
        <v>26</v>
      </c>
      <c r="C70" s="4">
        <v>2373</v>
      </c>
      <c r="D70" s="4">
        <v>2286</v>
      </c>
      <c r="E70" s="4">
        <v>2156</v>
      </c>
      <c r="F70" s="4">
        <v>1897</v>
      </c>
      <c r="G70" s="4">
        <v>1136</v>
      </c>
      <c r="H70" s="4">
        <v>1092</v>
      </c>
    </row>
    <row r="71" spans="1:8" x14ac:dyDescent="0.2">
      <c r="A71" s="56" t="s">
        <v>2</v>
      </c>
      <c r="B71" s="3" t="s">
        <v>27</v>
      </c>
      <c r="C71" s="4">
        <v>1495</v>
      </c>
      <c r="D71" s="4">
        <v>1540</v>
      </c>
      <c r="E71" s="4">
        <v>1278</v>
      </c>
      <c r="F71" s="4">
        <v>1696</v>
      </c>
      <c r="G71" s="4">
        <v>614</v>
      </c>
      <c r="H71" s="4">
        <v>876</v>
      </c>
    </row>
    <row r="72" spans="1:8" x14ac:dyDescent="0.2">
      <c r="A72" s="56"/>
      <c r="B72" s="3" t="s">
        <v>28</v>
      </c>
      <c r="C72" s="4">
        <v>302</v>
      </c>
      <c r="D72" s="4">
        <v>263</v>
      </c>
      <c r="E72" s="4">
        <v>299</v>
      </c>
      <c r="F72" s="4">
        <v>376</v>
      </c>
      <c r="G72" s="4">
        <v>178</v>
      </c>
      <c r="H72" s="4">
        <v>164</v>
      </c>
    </row>
    <row r="73" spans="1:8" x14ac:dyDescent="0.2">
      <c r="A73" s="56" t="s">
        <v>2</v>
      </c>
      <c r="B73" s="3" t="s">
        <v>29</v>
      </c>
      <c r="C73" s="4">
        <v>1338</v>
      </c>
      <c r="D73" s="4">
        <v>1237</v>
      </c>
      <c r="E73" s="4">
        <v>1488</v>
      </c>
      <c r="F73" s="4">
        <v>1356</v>
      </c>
      <c r="G73" s="4">
        <v>788</v>
      </c>
      <c r="H73" s="4">
        <v>739</v>
      </c>
    </row>
    <row r="74" spans="1:8" ht="13.5" thickBot="1" x14ac:dyDescent="0.25">
      <c r="A74" s="56" t="s">
        <v>2</v>
      </c>
      <c r="B74" s="10" t="s">
        <v>15</v>
      </c>
      <c r="C74" s="11">
        <v>2186</v>
      </c>
      <c r="D74" s="11">
        <v>2101</v>
      </c>
      <c r="E74" s="39">
        <v>2140</v>
      </c>
      <c r="F74" s="11">
        <v>2036</v>
      </c>
      <c r="G74" s="11">
        <v>1025</v>
      </c>
      <c r="H74" s="11">
        <v>1099</v>
      </c>
    </row>
    <row r="75" spans="1:8" ht="13.5" thickTop="1" x14ac:dyDescent="0.2">
      <c r="A75" s="56"/>
      <c r="B75" s="16" t="s">
        <v>4</v>
      </c>
      <c r="C75" s="17">
        <v>7694</v>
      </c>
      <c r="D75" s="17">
        <v>7427</v>
      </c>
      <c r="E75" s="17">
        <v>7361</v>
      </c>
      <c r="F75" s="17">
        <v>7361</v>
      </c>
      <c r="G75" s="17">
        <v>3741</v>
      </c>
      <c r="H75" s="17">
        <v>3970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4">
        <f>D75/C75</f>
        <v>0.96529763452040551</v>
      </c>
      <c r="D77" s="55"/>
      <c r="E77" s="54">
        <f>F75/E75</f>
        <v>1</v>
      </c>
      <c r="F77" s="55"/>
      <c r="G77" s="54">
        <f>H75/G75</f>
        <v>1.0612135792568831</v>
      </c>
      <c r="H77" s="55"/>
    </row>
    <row r="78" spans="1:8" x14ac:dyDescent="0.2">
      <c r="C78" s="2"/>
      <c r="D78" s="2"/>
    </row>
    <row r="79" spans="1:8" x14ac:dyDescent="0.2">
      <c r="A79" s="56" t="s">
        <v>25</v>
      </c>
      <c r="B79" s="3" t="s">
        <v>26</v>
      </c>
      <c r="C79" s="4">
        <v>699</v>
      </c>
      <c r="D79" s="4">
        <v>764</v>
      </c>
      <c r="E79" s="4">
        <v>710</v>
      </c>
      <c r="F79" s="4">
        <v>751</v>
      </c>
      <c r="G79" s="4">
        <v>361</v>
      </c>
      <c r="H79" s="4">
        <v>393</v>
      </c>
    </row>
    <row r="80" spans="1:8" x14ac:dyDescent="0.2">
      <c r="A80" s="56" t="s">
        <v>2</v>
      </c>
      <c r="B80" s="3" t="s">
        <v>27</v>
      </c>
      <c r="C80" s="4">
        <v>331</v>
      </c>
      <c r="D80" s="4">
        <v>321</v>
      </c>
      <c r="E80" s="4">
        <v>403</v>
      </c>
      <c r="F80" s="4">
        <v>397</v>
      </c>
      <c r="G80" s="4">
        <v>126</v>
      </c>
      <c r="H80" s="4">
        <v>159</v>
      </c>
    </row>
    <row r="81" spans="1:8" x14ac:dyDescent="0.2">
      <c r="A81" s="56"/>
      <c r="B81" s="3" t="s">
        <v>28</v>
      </c>
      <c r="C81" s="4">
        <v>183</v>
      </c>
      <c r="D81" s="4">
        <v>160</v>
      </c>
      <c r="E81" s="4">
        <v>176</v>
      </c>
      <c r="F81" s="4">
        <v>164</v>
      </c>
      <c r="G81" s="4">
        <v>115</v>
      </c>
      <c r="H81" s="4">
        <v>51</v>
      </c>
    </row>
    <row r="82" spans="1:8" x14ac:dyDescent="0.2">
      <c r="A82" s="56" t="s">
        <v>2</v>
      </c>
      <c r="B82" s="3" t="s">
        <v>29</v>
      </c>
      <c r="C82" s="4">
        <v>334</v>
      </c>
      <c r="D82" s="4">
        <v>323</v>
      </c>
      <c r="E82" s="4">
        <v>400</v>
      </c>
      <c r="F82" s="4">
        <v>387</v>
      </c>
      <c r="G82" s="4">
        <v>175</v>
      </c>
      <c r="H82" s="4">
        <v>174</v>
      </c>
    </row>
    <row r="83" spans="1:8" ht="13.5" thickBot="1" x14ac:dyDescent="0.25">
      <c r="A83" s="56" t="s">
        <v>2</v>
      </c>
      <c r="B83" s="10" t="s">
        <v>15</v>
      </c>
      <c r="C83" s="11">
        <v>618</v>
      </c>
      <c r="D83" s="11">
        <v>606</v>
      </c>
      <c r="E83" s="39">
        <v>537</v>
      </c>
      <c r="F83" s="11">
        <v>549</v>
      </c>
      <c r="G83" s="11">
        <v>324</v>
      </c>
      <c r="H83" s="11">
        <v>278</v>
      </c>
    </row>
    <row r="84" spans="1:8" ht="13.5" thickTop="1" x14ac:dyDescent="0.2">
      <c r="A84" s="56"/>
      <c r="B84" s="16" t="s">
        <v>4</v>
      </c>
      <c r="C84" s="17">
        <v>2165</v>
      </c>
      <c r="D84" s="17">
        <v>2174</v>
      </c>
      <c r="E84" s="17">
        <v>2226</v>
      </c>
      <c r="F84" s="17">
        <v>2248</v>
      </c>
      <c r="G84" s="17">
        <v>1101</v>
      </c>
      <c r="H84" s="17">
        <v>1055</v>
      </c>
    </row>
    <row r="85" spans="1:8" x14ac:dyDescent="0.2">
      <c r="A85" s="27"/>
      <c r="B85" s="14"/>
      <c r="C85" s="15"/>
      <c r="D85" s="15"/>
      <c r="E85" s="15"/>
      <c r="F85" s="15"/>
      <c r="G85" s="15"/>
      <c r="H85" s="15"/>
    </row>
    <row r="86" spans="1:8" x14ac:dyDescent="0.2">
      <c r="A86" s="27"/>
      <c r="B86" s="18" t="s">
        <v>10</v>
      </c>
      <c r="C86" s="54">
        <f>D84/C84</f>
        <v>1.0041570438799077</v>
      </c>
      <c r="D86" s="55"/>
      <c r="E86" s="54">
        <f>F84/E84</f>
        <v>1.0098831985624439</v>
      </c>
      <c r="F86" s="55"/>
      <c r="G86" s="54">
        <f>H84/G84</f>
        <v>0.95821980018165309</v>
      </c>
      <c r="H86" s="55"/>
    </row>
    <row r="88" spans="1:8" x14ac:dyDescent="0.2">
      <c r="A88" s="47" t="s">
        <v>43</v>
      </c>
    </row>
    <row r="89" spans="1:8" x14ac:dyDescent="0.2">
      <c r="A89" s="12" t="s">
        <v>5</v>
      </c>
    </row>
  </sheetData>
  <mergeCells count="3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C59:D59"/>
    <mergeCell ref="E59:F59"/>
    <mergeCell ref="G59:H59"/>
    <mergeCell ref="A61:A66"/>
    <mergeCell ref="C68:D68"/>
    <mergeCell ref="E68:F68"/>
    <mergeCell ref="G68:H68"/>
    <mergeCell ref="C86:D86"/>
    <mergeCell ref="E86:F86"/>
    <mergeCell ref="G86:H86"/>
    <mergeCell ref="A70:A75"/>
    <mergeCell ref="C77:D77"/>
    <mergeCell ref="E77:F77"/>
    <mergeCell ref="G77:H77"/>
    <mergeCell ref="A79:A84"/>
  </mergeCells>
  <conditionalFormatting sqref="E13:F13">
    <cfRule type="cellIs" dxfId="71" priority="121" operator="greaterThan">
      <formula>1</formula>
    </cfRule>
    <cfRule type="cellIs" dxfId="70" priority="122" operator="lessThan">
      <formula>1</formula>
    </cfRule>
  </conditionalFormatting>
  <conditionalFormatting sqref="G13:H13">
    <cfRule type="cellIs" dxfId="69" priority="119" operator="greaterThan">
      <formula>1</formula>
    </cfRule>
    <cfRule type="cellIs" dxfId="68" priority="120" operator="lessThan">
      <formula>1</formula>
    </cfRule>
  </conditionalFormatting>
  <conditionalFormatting sqref="C22:D22">
    <cfRule type="cellIs" dxfId="67" priority="117" operator="greaterThan">
      <formula>1</formula>
    </cfRule>
    <cfRule type="cellIs" dxfId="66" priority="118" operator="lessThan">
      <formula>1</formula>
    </cfRule>
  </conditionalFormatting>
  <conditionalFormatting sqref="E22:F22">
    <cfRule type="cellIs" dxfId="65" priority="115" operator="greaterThan">
      <formula>1</formula>
    </cfRule>
    <cfRule type="cellIs" dxfId="64" priority="116" operator="lessThan">
      <formula>1</formula>
    </cfRule>
  </conditionalFormatting>
  <conditionalFormatting sqref="G22:H22">
    <cfRule type="cellIs" dxfId="63" priority="113" operator="greaterThan">
      <formula>1</formula>
    </cfRule>
    <cfRule type="cellIs" dxfId="62" priority="114" operator="lessThan">
      <formula>1</formula>
    </cfRule>
  </conditionalFormatting>
  <conditionalFormatting sqref="C31:D31">
    <cfRule type="cellIs" dxfId="61" priority="111" operator="greaterThan">
      <formula>1</formula>
    </cfRule>
    <cfRule type="cellIs" dxfId="60" priority="112" operator="lessThan">
      <formula>1</formula>
    </cfRule>
  </conditionalFormatting>
  <conditionalFormatting sqref="E31:F31">
    <cfRule type="cellIs" dxfId="59" priority="109" operator="greaterThan">
      <formula>1</formula>
    </cfRule>
    <cfRule type="cellIs" dxfId="58" priority="110" operator="lessThan">
      <formula>1</formula>
    </cfRule>
  </conditionalFormatting>
  <conditionalFormatting sqref="G31:H31">
    <cfRule type="cellIs" dxfId="57" priority="107" operator="greaterThan">
      <formula>1</formula>
    </cfRule>
    <cfRule type="cellIs" dxfId="56" priority="108" operator="lessThan">
      <formula>1</formula>
    </cfRule>
  </conditionalFormatting>
  <conditionalFormatting sqref="C40:D40">
    <cfRule type="cellIs" dxfId="55" priority="105" operator="greaterThan">
      <formula>1</formula>
    </cfRule>
    <cfRule type="cellIs" dxfId="54" priority="106" operator="lessThan">
      <formula>1</formula>
    </cfRule>
  </conditionalFormatting>
  <conditionalFormatting sqref="E40:F40">
    <cfRule type="cellIs" dxfId="53" priority="103" operator="greaterThan">
      <formula>1</formula>
    </cfRule>
    <cfRule type="cellIs" dxfId="52" priority="104" operator="lessThan">
      <formula>1</formula>
    </cfRule>
  </conditionalFormatting>
  <conditionalFormatting sqref="G40:H40">
    <cfRule type="cellIs" dxfId="51" priority="101" operator="greaterThan">
      <formula>1</formula>
    </cfRule>
    <cfRule type="cellIs" dxfId="50" priority="102" operator="lessThan">
      <formula>1</formula>
    </cfRule>
  </conditionalFormatting>
  <conditionalFormatting sqref="C13:D13">
    <cfRule type="cellIs" dxfId="49" priority="81" operator="greaterThan">
      <formula>1</formula>
    </cfRule>
    <cfRule type="cellIs" dxfId="48" priority="82" operator="lessThan">
      <formula>1</formula>
    </cfRule>
  </conditionalFormatting>
  <conditionalFormatting sqref="C50:D50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E50:F50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G50:H50">
    <cfRule type="cellIs" dxfId="43" priority="33" operator="greaterThan">
      <formula>1</formula>
    </cfRule>
    <cfRule type="cellIs" dxfId="42" priority="34" operator="lessThan">
      <formula>1</formula>
    </cfRule>
  </conditionalFormatting>
  <conditionalFormatting sqref="C59:D59">
    <cfRule type="cellIs" dxfId="41" priority="31" operator="greaterThan">
      <formula>1</formula>
    </cfRule>
    <cfRule type="cellIs" dxfId="40" priority="32" operator="lessThan">
      <formula>1</formula>
    </cfRule>
  </conditionalFormatting>
  <conditionalFormatting sqref="E59:F59">
    <cfRule type="cellIs" dxfId="39" priority="29" operator="greaterThan">
      <formula>1</formula>
    </cfRule>
    <cfRule type="cellIs" dxfId="38" priority="30" operator="lessThan">
      <formula>1</formula>
    </cfRule>
  </conditionalFormatting>
  <conditionalFormatting sqref="G59:H59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C68:D68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E68:F68">
    <cfRule type="cellIs" dxfId="33" priority="23" operator="greaterThan">
      <formula>1</formula>
    </cfRule>
    <cfRule type="cellIs" dxfId="32" priority="24" operator="lessThan">
      <formula>1</formula>
    </cfRule>
  </conditionalFormatting>
  <conditionalFormatting sqref="G68:H68">
    <cfRule type="cellIs" dxfId="31" priority="21" operator="greaterThan">
      <formula>1</formula>
    </cfRule>
    <cfRule type="cellIs" dxfId="30" priority="22" operator="lessThan">
      <formula>1</formula>
    </cfRule>
  </conditionalFormatting>
  <conditionalFormatting sqref="C77:D77">
    <cfRule type="cellIs" dxfId="29" priority="19" operator="greaterThan">
      <formula>1</formula>
    </cfRule>
    <cfRule type="cellIs" dxfId="28" priority="20" operator="lessThan">
      <formula>1</formula>
    </cfRule>
  </conditionalFormatting>
  <conditionalFormatting sqref="G77:H77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C86:D86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E86:F86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86:H86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E77:F77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D23" sqref="D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30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36</v>
      </c>
      <c r="D6" s="31" t="s">
        <v>41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8400</v>
      </c>
      <c r="D7" s="43">
        <v>6010</v>
      </c>
      <c r="E7" s="30"/>
      <c r="F7" s="23">
        <f>(D7-C7)/C7</f>
        <v>-0.28452380952380951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3406</v>
      </c>
      <c r="D9" s="44">
        <v>2964</v>
      </c>
      <c r="E9" s="30"/>
      <c r="F9" s="26">
        <f>(D9-C9)/C9</f>
        <v>-0.12977099236641221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2708</v>
      </c>
      <c r="D11" s="44">
        <v>2789</v>
      </c>
      <c r="E11" s="30"/>
      <c r="F11" s="26">
        <f>(D11-C11)/C11</f>
        <v>2.9911373707533235E-2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1553</v>
      </c>
      <c r="D13" s="44">
        <v>1585</v>
      </c>
      <c r="E13" s="30"/>
      <c r="F13" s="26">
        <f>(D13-C13)/C13</f>
        <v>2.06052801030264E-2</v>
      </c>
      <c r="G13" s="1"/>
    </row>
    <row r="14" spans="1:8" x14ac:dyDescent="0.2">
      <c r="C14" s="2"/>
      <c r="D14" s="46"/>
      <c r="E14" s="15"/>
    </row>
    <row r="15" spans="1:8" ht="27" customHeight="1" x14ac:dyDescent="0.2">
      <c r="A15" s="33" t="s">
        <v>21</v>
      </c>
      <c r="B15" s="25" t="s">
        <v>4</v>
      </c>
      <c r="C15" s="40">
        <v>4293</v>
      </c>
      <c r="D15" s="44">
        <v>5334</v>
      </c>
      <c r="E15" s="30"/>
      <c r="F15" s="26">
        <f>(D15-C15)/C15</f>
        <v>0.24248777078965758</v>
      </c>
    </row>
    <row r="16" spans="1:8" x14ac:dyDescent="0.2">
      <c r="D16" s="47"/>
    </row>
    <row r="17" spans="1:7" ht="27" customHeight="1" x14ac:dyDescent="0.2">
      <c r="A17" s="33" t="s">
        <v>22</v>
      </c>
      <c r="B17" s="25" t="s">
        <v>4</v>
      </c>
      <c r="C17" s="40">
        <v>7335</v>
      </c>
      <c r="D17" s="44">
        <v>5803</v>
      </c>
      <c r="E17" s="30"/>
      <c r="F17" s="26">
        <f>(D17-C17)/C17</f>
        <v>-0.20886162235855488</v>
      </c>
      <c r="G17" s="24"/>
    </row>
    <row r="18" spans="1:7" x14ac:dyDescent="0.2">
      <c r="D18" s="47"/>
    </row>
    <row r="19" spans="1:7" ht="27" customHeight="1" x14ac:dyDescent="0.2">
      <c r="A19" s="33" t="s">
        <v>23</v>
      </c>
      <c r="B19" s="25" t="s">
        <v>4</v>
      </c>
      <c r="C19" s="40">
        <v>1282</v>
      </c>
      <c r="D19" s="44">
        <v>1138</v>
      </c>
      <c r="E19" s="30"/>
      <c r="F19" s="26">
        <f>(D19-C19)/C19</f>
        <v>-0.11232449297971919</v>
      </c>
    </row>
    <row r="20" spans="1:7" x14ac:dyDescent="0.2">
      <c r="D20" s="47"/>
    </row>
    <row r="21" spans="1:7" ht="27" customHeight="1" x14ac:dyDescent="0.2">
      <c r="A21" s="33" t="s">
        <v>24</v>
      </c>
      <c r="B21" s="25" t="s">
        <v>4</v>
      </c>
      <c r="C21" s="40">
        <v>10347</v>
      </c>
      <c r="D21" s="44">
        <v>10503</v>
      </c>
      <c r="E21" s="30"/>
      <c r="F21" s="26">
        <f>(D21-C21)/C21</f>
        <v>1.5076833864888374E-2</v>
      </c>
    </row>
    <row r="22" spans="1:7" x14ac:dyDescent="0.2">
      <c r="D22" s="47"/>
    </row>
    <row r="23" spans="1:7" ht="27" customHeight="1" x14ac:dyDescent="0.2">
      <c r="A23" s="33" t="s">
        <v>25</v>
      </c>
      <c r="B23" s="25" t="s">
        <v>4</v>
      </c>
      <c r="C23" s="40">
        <v>1770</v>
      </c>
      <c r="D23" s="44">
        <v>1786</v>
      </c>
      <c r="E23" s="30"/>
      <c r="F23" s="26">
        <f>(D23-C23)/C23</f>
        <v>9.0395480225988704E-3</v>
      </c>
    </row>
    <row r="26" spans="1:7" x14ac:dyDescent="0.2">
      <c r="A26" s="47" t="s">
        <v>43</v>
      </c>
    </row>
    <row r="27" spans="1:7" x14ac:dyDescent="0.2">
      <c r="A27" s="12" t="s">
        <v>5</v>
      </c>
    </row>
  </sheetData>
  <conditionalFormatting sqref="F7">
    <cfRule type="cellIs" dxfId="17" priority="41" operator="lessThan">
      <formula>0</formula>
    </cfRule>
    <cfRule type="cellIs" dxfId="16" priority="42" operator="greaterThan">
      <formula>0</formula>
    </cfRule>
  </conditionalFormatting>
  <conditionalFormatting sqref="F9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11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3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5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9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2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3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showGridLines="0" tabSelected="1" topLeftCell="A16" zoomScaleNormal="100" workbookViewId="0">
      <selection activeCell="E37" sqref="E3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30</v>
      </c>
      <c r="B3" s="36"/>
    </row>
    <row r="4" spans="1:19" x14ac:dyDescent="0.2">
      <c r="A4" s="35" t="s">
        <v>42</v>
      </c>
    </row>
    <row r="6" spans="1:19" ht="19.5" customHeight="1" x14ac:dyDescent="0.2">
      <c r="A6" s="6" t="s">
        <v>1</v>
      </c>
      <c r="B6" s="6" t="s">
        <v>12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3">
        <v>43646</v>
      </c>
      <c r="O6" s="7" t="s">
        <v>0</v>
      </c>
    </row>
    <row r="7" spans="1:19" ht="13.9" customHeight="1" x14ac:dyDescent="0.2">
      <c r="A7" s="57" t="s">
        <v>17</v>
      </c>
      <c r="B7" s="3" t="s">
        <v>26</v>
      </c>
      <c r="C7" s="3">
        <v>0</v>
      </c>
      <c r="D7" s="3">
        <v>0</v>
      </c>
      <c r="E7" s="3">
        <v>0</v>
      </c>
      <c r="F7" s="3">
        <v>2</v>
      </c>
      <c r="G7" s="3">
        <v>8</v>
      </c>
      <c r="H7" s="4">
        <v>86</v>
      </c>
      <c r="I7" s="4">
        <v>344</v>
      </c>
      <c r="J7" s="3">
        <v>841</v>
      </c>
      <c r="K7" s="4">
        <v>1106</v>
      </c>
      <c r="L7" s="4">
        <v>1005</v>
      </c>
      <c r="M7" s="4">
        <v>1085</v>
      </c>
      <c r="N7" s="4">
        <v>698</v>
      </c>
      <c r="O7" s="4">
        <v>5175</v>
      </c>
    </row>
    <row r="8" spans="1:19" x14ac:dyDescent="0.2">
      <c r="A8" s="58"/>
      <c r="B8" s="3" t="s">
        <v>27</v>
      </c>
      <c r="C8" s="3">
        <v>0</v>
      </c>
      <c r="D8" s="3">
        <v>0</v>
      </c>
      <c r="E8" s="3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4</v>
      </c>
      <c r="M8" s="4">
        <v>151</v>
      </c>
      <c r="N8" s="4">
        <v>238</v>
      </c>
      <c r="O8" s="4">
        <v>394</v>
      </c>
    </row>
    <row r="9" spans="1:19" x14ac:dyDescent="0.2">
      <c r="A9" s="58"/>
      <c r="B9" s="3" t="s">
        <v>28</v>
      </c>
      <c r="C9" s="3">
        <v>0</v>
      </c>
      <c r="D9" s="3">
        <v>0</v>
      </c>
      <c r="E9" s="3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11</v>
      </c>
      <c r="M9" s="48">
        <v>166</v>
      </c>
      <c r="N9" s="48">
        <v>144</v>
      </c>
      <c r="O9" s="48">
        <v>321</v>
      </c>
    </row>
    <row r="10" spans="1:19" ht="13.5" thickBot="1" x14ac:dyDescent="0.25">
      <c r="A10" s="58"/>
      <c r="B10" s="10" t="s">
        <v>29</v>
      </c>
      <c r="C10" s="10">
        <v>0</v>
      </c>
      <c r="D10" s="10">
        <v>0</v>
      </c>
      <c r="E10" s="10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1</v>
      </c>
      <c r="M10" s="11">
        <v>9</v>
      </c>
      <c r="N10" s="11">
        <v>109</v>
      </c>
      <c r="O10" s="11">
        <v>120</v>
      </c>
      <c r="S10" s="2"/>
    </row>
    <row r="11" spans="1:19" ht="13.5" thickTop="1" x14ac:dyDescent="0.2">
      <c r="A11" s="58"/>
      <c r="B11" s="16" t="s">
        <v>13</v>
      </c>
      <c r="C11" s="16">
        <v>0</v>
      </c>
      <c r="D11" s="16">
        <v>0</v>
      </c>
      <c r="E11" s="16">
        <v>0</v>
      </c>
      <c r="F11" s="16">
        <v>2</v>
      </c>
      <c r="G11" s="16">
        <v>8</v>
      </c>
      <c r="H11" s="19">
        <v>86</v>
      </c>
      <c r="I11" s="19">
        <v>344</v>
      </c>
      <c r="J11" s="16">
        <v>842</v>
      </c>
      <c r="K11" s="19">
        <v>1107</v>
      </c>
      <c r="L11" s="19">
        <v>1021</v>
      </c>
      <c r="M11" s="19">
        <v>1411</v>
      </c>
      <c r="N11" s="19">
        <v>1189</v>
      </c>
      <c r="O11" s="19">
        <v>6010</v>
      </c>
      <c r="S11" s="2"/>
    </row>
    <row r="12" spans="1:19" x14ac:dyDescent="0.2">
      <c r="A12" s="59"/>
      <c r="B12" s="18" t="s">
        <v>14</v>
      </c>
      <c r="C12" s="20">
        <v>0</v>
      </c>
      <c r="D12" s="20">
        <v>0</v>
      </c>
      <c r="E12" s="20">
        <v>0</v>
      </c>
      <c r="F12" s="20">
        <v>3.3277870216306201E-4</v>
      </c>
      <c r="G12" s="20">
        <v>1.33111480865225E-3</v>
      </c>
      <c r="H12" s="20">
        <v>1.4309484193011601E-2</v>
      </c>
      <c r="I12" s="20">
        <v>5.7237936772046603E-2</v>
      </c>
      <c r="J12" s="20">
        <v>0.14009983361064901</v>
      </c>
      <c r="K12" s="20">
        <v>0.18419301164725499</v>
      </c>
      <c r="L12" s="20">
        <v>0.16988352745424301</v>
      </c>
      <c r="M12" s="20">
        <v>0.23477537437604001</v>
      </c>
      <c r="N12" s="20">
        <v>0.19783693843594</v>
      </c>
      <c r="O12" s="20">
        <v>1</v>
      </c>
    </row>
    <row r="14" spans="1:19" ht="12.75" customHeight="1" x14ac:dyDescent="0.2">
      <c r="A14" s="57" t="s">
        <v>18</v>
      </c>
      <c r="B14" s="3" t="s">
        <v>26</v>
      </c>
      <c r="C14" s="4">
        <v>11</v>
      </c>
      <c r="D14" s="4">
        <v>3</v>
      </c>
      <c r="E14" s="4">
        <v>3</v>
      </c>
      <c r="F14" s="4">
        <v>6</v>
      </c>
      <c r="G14" s="4">
        <v>9</v>
      </c>
      <c r="H14" s="4">
        <v>17</v>
      </c>
      <c r="I14" s="4">
        <v>24</v>
      </c>
      <c r="J14" s="4">
        <v>58</v>
      </c>
      <c r="K14" s="4">
        <v>207</v>
      </c>
      <c r="L14" s="4">
        <v>404</v>
      </c>
      <c r="M14" s="4">
        <v>567</v>
      </c>
      <c r="N14" s="4">
        <v>513</v>
      </c>
      <c r="O14" s="4">
        <v>1822</v>
      </c>
    </row>
    <row r="15" spans="1:19" x14ac:dyDescent="0.2">
      <c r="A15" s="58"/>
      <c r="B15" s="3" t="s">
        <v>27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2</v>
      </c>
      <c r="J15" s="5">
        <v>11</v>
      </c>
      <c r="K15" s="5">
        <v>42</v>
      </c>
      <c r="L15" s="4">
        <v>85</v>
      </c>
      <c r="M15" s="4">
        <v>146</v>
      </c>
      <c r="N15" s="4">
        <v>172</v>
      </c>
      <c r="O15" s="4">
        <v>459</v>
      </c>
    </row>
    <row r="16" spans="1:19" x14ac:dyDescent="0.2">
      <c r="A16" s="58"/>
      <c r="B16" s="3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2</v>
      </c>
      <c r="J16" s="5">
        <v>5</v>
      </c>
      <c r="K16" s="5">
        <v>32</v>
      </c>
      <c r="L16" s="4">
        <v>56</v>
      </c>
      <c r="M16" s="4">
        <v>153</v>
      </c>
      <c r="N16" s="4">
        <v>132</v>
      </c>
      <c r="O16" s="4">
        <v>381</v>
      </c>
    </row>
    <row r="17" spans="1:15" x14ac:dyDescent="0.2">
      <c r="A17" s="58"/>
      <c r="B17" s="3" t="s">
        <v>29</v>
      </c>
      <c r="C17" s="4">
        <v>4</v>
      </c>
      <c r="D17" s="5">
        <v>1</v>
      </c>
      <c r="E17" s="5">
        <v>0</v>
      </c>
      <c r="F17" s="5">
        <v>3</v>
      </c>
      <c r="G17" s="4">
        <v>1</v>
      </c>
      <c r="H17" s="4">
        <v>1</v>
      </c>
      <c r="I17" s="4">
        <v>1</v>
      </c>
      <c r="J17" s="4">
        <v>1</v>
      </c>
      <c r="K17" s="4">
        <v>6</v>
      </c>
      <c r="L17" s="4">
        <v>9</v>
      </c>
      <c r="M17" s="4">
        <v>26</v>
      </c>
      <c r="N17" s="4">
        <v>86</v>
      </c>
      <c r="O17" s="4">
        <v>139</v>
      </c>
    </row>
    <row r="18" spans="1:15" ht="13.5" thickBot="1" x14ac:dyDescent="0.25">
      <c r="A18" s="58"/>
      <c r="B18" s="10" t="s">
        <v>15</v>
      </c>
      <c r="C18" s="39">
        <v>0</v>
      </c>
      <c r="D18" s="39">
        <v>0</v>
      </c>
      <c r="E18" s="39">
        <v>1</v>
      </c>
      <c r="F18" s="39">
        <v>0</v>
      </c>
      <c r="G18" s="39">
        <v>0</v>
      </c>
      <c r="H18" s="39">
        <v>0</v>
      </c>
      <c r="I18" s="39">
        <v>0</v>
      </c>
      <c r="J18" s="39">
        <v>2</v>
      </c>
      <c r="K18" s="39">
        <v>4</v>
      </c>
      <c r="L18" s="11">
        <v>8</v>
      </c>
      <c r="M18" s="11">
        <v>25</v>
      </c>
      <c r="N18" s="11">
        <v>123</v>
      </c>
      <c r="O18" s="11">
        <v>163</v>
      </c>
    </row>
    <row r="19" spans="1:15" ht="13.5" thickTop="1" x14ac:dyDescent="0.2">
      <c r="A19" s="58"/>
      <c r="B19" s="16" t="s">
        <v>13</v>
      </c>
      <c r="C19" s="16">
        <v>16</v>
      </c>
      <c r="D19" s="16">
        <v>4</v>
      </c>
      <c r="E19" s="16">
        <v>4</v>
      </c>
      <c r="F19" s="16">
        <v>9</v>
      </c>
      <c r="G19" s="16">
        <v>10</v>
      </c>
      <c r="H19" s="16">
        <v>19</v>
      </c>
      <c r="I19" s="16">
        <v>29</v>
      </c>
      <c r="J19" s="16">
        <v>77</v>
      </c>
      <c r="K19" s="19">
        <v>291</v>
      </c>
      <c r="L19" s="19">
        <v>562</v>
      </c>
      <c r="M19" s="19">
        <v>917</v>
      </c>
      <c r="N19" s="19">
        <v>1026</v>
      </c>
      <c r="O19" s="19">
        <v>2964</v>
      </c>
    </row>
    <row r="20" spans="1:15" x14ac:dyDescent="0.2">
      <c r="A20" s="59"/>
      <c r="B20" s="18" t="s">
        <v>14</v>
      </c>
      <c r="C20" s="20">
        <v>5.3981106612685601E-3</v>
      </c>
      <c r="D20" s="20">
        <v>1.34952766531714E-3</v>
      </c>
      <c r="E20" s="20">
        <v>1.34952766531714E-3</v>
      </c>
      <c r="F20" s="20">
        <v>3.0364372469635602E-3</v>
      </c>
      <c r="G20" s="20">
        <v>3.3738191632928499E-3</v>
      </c>
      <c r="H20" s="20">
        <v>6.41025641025641E-3</v>
      </c>
      <c r="I20" s="20">
        <v>9.7840755735492599E-3</v>
      </c>
      <c r="J20" s="20">
        <v>2.59784075573549E-2</v>
      </c>
      <c r="K20" s="20">
        <v>9.8178137651821901E-2</v>
      </c>
      <c r="L20" s="20">
        <v>0.18960863697705799</v>
      </c>
      <c r="M20" s="20">
        <v>0.30937921727395401</v>
      </c>
      <c r="N20" s="20">
        <v>0.34615384615384598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26</v>
      </c>
      <c r="C22" s="4">
        <v>6</v>
      </c>
      <c r="D22" s="5">
        <v>0</v>
      </c>
      <c r="E22" s="4">
        <v>3</v>
      </c>
      <c r="F22" s="4">
        <v>3</v>
      </c>
      <c r="G22" s="4">
        <v>3</v>
      </c>
      <c r="H22" s="4">
        <v>7</v>
      </c>
      <c r="I22" s="4">
        <v>17</v>
      </c>
      <c r="J22" s="4">
        <v>55</v>
      </c>
      <c r="K22" s="4">
        <v>176</v>
      </c>
      <c r="L22" s="4">
        <v>372</v>
      </c>
      <c r="M22" s="4">
        <v>781</v>
      </c>
      <c r="N22" s="4">
        <v>586</v>
      </c>
      <c r="O22" s="4">
        <v>2009</v>
      </c>
    </row>
    <row r="23" spans="1:15" x14ac:dyDescent="0.2">
      <c r="A23" s="58"/>
      <c r="B23" s="3" t="s">
        <v>27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8</v>
      </c>
      <c r="M23" s="4">
        <v>97</v>
      </c>
      <c r="N23" s="4">
        <v>175</v>
      </c>
      <c r="O23" s="4">
        <v>280</v>
      </c>
    </row>
    <row r="24" spans="1:15" x14ac:dyDescent="0.2">
      <c r="A24" s="58"/>
      <c r="B24" s="3" t="s">
        <v>28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1</v>
      </c>
      <c r="M24" s="4">
        <v>51</v>
      </c>
      <c r="N24" s="4">
        <v>113</v>
      </c>
      <c r="O24" s="4">
        <v>166</v>
      </c>
    </row>
    <row r="25" spans="1:15" x14ac:dyDescent="0.2">
      <c r="A25" s="58"/>
      <c r="B25" s="3" t="s">
        <v>29</v>
      </c>
      <c r="C25" s="5">
        <v>1</v>
      </c>
      <c r="D25" s="5">
        <v>0</v>
      </c>
      <c r="E25" s="5">
        <v>0</v>
      </c>
      <c r="F25" s="5">
        <v>2</v>
      </c>
      <c r="G25" s="5">
        <v>1</v>
      </c>
      <c r="H25" s="5">
        <v>0</v>
      </c>
      <c r="I25" s="5">
        <v>1</v>
      </c>
      <c r="J25" s="5">
        <v>9</v>
      </c>
      <c r="K25" s="4">
        <v>10</v>
      </c>
      <c r="L25" s="4">
        <v>15</v>
      </c>
      <c r="M25" s="4">
        <v>28</v>
      </c>
      <c r="N25" s="4">
        <v>64</v>
      </c>
      <c r="O25" s="4">
        <v>131</v>
      </c>
    </row>
    <row r="26" spans="1:15" ht="13.5" thickBot="1" x14ac:dyDescent="0.25">
      <c r="A26" s="58"/>
      <c r="B26" s="10" t="s">
        <v>15</v>
      </c>
      <c r="C26" s="39">
        <v>0</v>
      </c>
      <c r="D26" s="39">
        <v>1</v>
      </c>
      <c r="E26" s="39">
        <v>2</v>
      </c>
      <c r="F26" s="39">
        <v>1</v>
      </c>
      <c r="G26" s="39">
        <v>0</v>
      </c>
      <c r="H26" s="39">
        <v>0</v>
      </c>
      <c r="I26" s="39">
        <v>0</v>
      </c>
      <c r="J26" s="39">
        <v>1</v>
      </c>
      <c r="K26" s="39">
        <v>1</v>
      </c>
      <c r="L26" s="11">
        <v>4</v>
      </c>
      <c r="M26" s="11">
        <v>49</v>
      </c>
      <c r="N26" s="11">
        <v>144</v>
      </c>
      <c r="O26" s="11">
        <v>203</v>
      </c>
    </row>
    <row r="27" spans="1:15" ht="13.5" thickTop="1" x14ac:dyDescent="0.2">
      <c r="A27" s="58"/>
      <c r="B27" s="16" t="s">
        <v>13</v>
      </c>
      <c r="C27" s="16">
        <v>7</v>
      </c>
      <c r="D27" s="16">
        <v>1</v>
      </c>
      <c r="E27" s="16">
        <v>5</v>
      </c>
      <c r="F27" s="16">
        <v>6</v>
      </c>
      <c r="G27" s="16">
        <v>4</v>
      </c>
      <c r="H27" s="16">
        <v>7</v>
      </c>
      <c r="I27" s="16">
        <v>18</v>
      </c>
      <c r="J27" s="16">
        <v>65</v>
      </c>
      <c r="K27" s="19">
        <v>188</v>
      </c>
      <c r="L27" s="19">
        <v>400</v>
      </c>
      <c r="M27" s="19">
        <v>1006</v>
      </c>
      <c r="N27" s="19">
        <v>1082</v>
      </c>
      <c r="O27" s="19">
        <v>2789</v>
      </c>
    </row>
    <row r="28" spans="1:15" x14ac:dyDescent="0.2">
      <c r="A28" s="59"/>
      <c r="B28" s="18" t="s">
        <v>14</v>
      </c>
      <c r="C28" s="20">
        <v>2.5098601649336701E-3</v>
      </c>
      <c r="D28" s="20">
        <v>3.58551452133381E-4</v>
      </c>
      <c r="E28" s="20">
        <v>1.79275726066691E-3</v>
      </c>
      <c r="F28" s="20">
        <v>2.1513087128002899E-3</v>
      </c>
      <c r="G28" s="20">
        <v>1.4342058085335199E-3</v>
      </c>
      <c r="H28" s="20">
        <v>2.5098601649336701E-3</v>
      </c>
      <c r="I28" s="20">
        <v>6.4539261384008598E-3</v>
      </c>
      <c r="J28" s="20">
        <v>2.33058443886698E-2</v>
      </c>
      <c r="K28" s="20">
        <v>6.7407673001075696E-2</v>
      </c>
      <c r="L28" s="20">
        <v>0.14342058085335199</v>
      </c>
      <c r="M28" s="20">
        <v>0.36070276084618103</v>
      </c>
      <c r="N28" s="20">
        <v>0.387952671208318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26</v>
      </c>
      <c r="C30" s="4">
        <v>1</v>
      </c>
      <c r="D30" s="4">
        <v>1</v>
      </c>
      <c r="E30" s="50">
        <v>0</v>
      </c>
      <c r="F30" s="5">
        <v>0</v>
      </c>
      <c r="G30" s="5">
        <v>1</v>
      </c>
      <c r="H30" s="5">
        <v>1</v>
      </c>
      <c r="I30" s="4">
        <v>2</v>
      </c>
      <c r="J30" s="4">
        <v>11</v>
      </c>
      <c r="K30" s="4">
        <v>118</v>
      </c>
      <c r="L30" s="4">
        <v>272</v>
      </c>
      <c r="M30" s="4">
        <v>372</v>
      </c>
      <c r="N30" s="4">
        <v>254</v>
      </c>
      <c r="O30" s="4">
        <v>1033</v>
      </c>
    </row>
    <row r="31" spans="1:15" x14ac:dyDescent="0.2">
      <c r="A31" s="58"/>
      <c r="B31" s="3" t="s">
        <v>27</v>
      </c>
      <c r="C31" s="5">
        <v>0</v>
      </c>
      <c r="D31" s="5">
        <v>0</v>
      </c>
      <c r="E31" s="50">
        <v>0</v>
      </c>
      <c r="F31" s="5">
        <v>0</v>
      </c>
      <c r="G31" s="5">
        <v>0</v>
      </c>
      <c r="H31" s="5">
        <v>0</v>
      </c>
      <c r="I31" s="5">
        <v>1</v>
      </c>
      <c r="J31" s="5">
        <v>4</v>
      </c>
      <c r="K31" s="5">
        <v>12</v>
      </c>
      <c r="L31" s="4">
        <v>34</v>
      </c>
      <c r="M31" s="4">
        <v>115</v>
      </c>
      <c r="N31" s="4">
        <v>103</v>
      </c>
      <c r="O31" s="4">
        <v>269</v>
      </c>
    </row>
    <row r="32" spans="1:15" x14ac:dyDescent="0.2">
      <c r="A32" s="58"/>
      <c r="B32" s="3" t="s">
        <v>28</v>
      </c>
      <c r="C32" s="5">
        <v>0</v>
      </c>
      <c r="D32" s="5">
        <v>0</v>
      </c>
      <c r="E32" s="50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4">
        <v>9</v>
      </c>
      <c r="M32" s="4">
        <v>93</v>
      </c>
      <c r="N32" s="4">
        <v>50</v>
      </c>
      <c r="O32" s="4">
        <v>153</v>
      </c>
    </row>
    <row r="33" spans="1:17" x14ac:dyDescent="0.2">
      <c r="A33" s="58"/>
      <c r="B33" s="3" t="s">
        <v>29</v>
      </c>
      <c r="C33" s="5">
        <v>1</v>
      </c>
      <c r="D33" s="5">
        <v>0</v>
      </c>
      <c r="E33" s="50">
        <v>0</v>
      </c>
      <c r="F33" s="50">
        <v>1</v>
      </c>
      <c r="G33" s="5">
        <v>0</v>
      </c>
      <c r="H33" s="5">
        <v>0</v>
      </c>
      <c r="I33" s="5">
        <v>1</v>
      </c>
      <c r="J33" s="5">
        <v>1</v>
      </c>
      <c r="K33" s="5">
        <v>3</v>
      </c>
      <c r="L33" s="4">
        <v>4</v>
      </c>
      <c r="M33" s="4">
        <v>24</v>
      </c>
      <c r="N33" s="4">
        <v>43</v>
      </c>
      <c r="O33" s="4">
        <v>78</v>
      </c>
    </row>
    <row r="34" spans="1:17" ht="13.5" thickBot="1" x14ac:dyDescent="0.25">
      <c r="A34" s="58"/>
      <c r="B34" s="10" t="s">
        <v>15</v>
      </c>
      <c r="C34" s="39">
        <v>0</v>
      </c>
      <c r="D34" s="39">
        <v>0</v>
      </c>
      <c r="E34" s="51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2</v>
      </c>
      <c r="L34" s="39">
        <v>1</v>
      </c>
      <c r="M34" s="11">
        <v>6</v>
      </c>
      <c r="N34" s="11">
        <v>43</v>
      </c>
      <c r="O34" s="11">
        <v>52</v>
      </c>
    </row>
    <row r="35" spans="1:17" ht="13.5" thickTop="1" x14ac:dyDescent="0.2">
      <c r="A35" s="58"/>
      <c r="B35" s="16" t="s">
        <v>13</v>
      </c>
      <c r="C35" s="16">
        <v>2</v>
      </c>
      <c r="D35" s="16">
        <v>1</v>
      </c>
      <c r="E35" s="16">
        <v>0</v>
      </c>
      <c r="F35" s="16">
        <v>1</v>
      </c>
      <c r="G35" s="16">
        <v>1</v>
      </c>
      <c r="H35" s="16">
        <v>1</v>
      </c>
      <c r="I35" s="16">
        <v>4</v>
      </c>
      <c r="J35" s="16">
        <v>16</v>
      </c>
      <c r="K35" s="19">
        <v>136</v>
      </c>
      <c r="L35" s="19">
        <v>320</v>
      </c>
      <c r="M35" s="19">
        <v>610</v>
      </c>
      <c r="N35" s="19">
        <v>493</v>
      </c>
      <c r="O35" s="19">
        <v>1585</v>
      </c>
    </row>
    <row r="36" spans="1:17" x14ac:dyDescent="0.2">
      <c r="A36" s="59"/>
      <c r="B36" s="18" t="s">
        <v>14</v>
      </c>
      <c r="C36" s="20">
        <v>1.2618296529968501E-3</v>
      </c>
      <c r="D36" s="20">
        <v>6.3091482649842298E-4</v>
      </c>
      <c r="E36" s="20">
        <v>0</v>
      </c>
      <c r="F36" s="20">
        <v>6.3091482649842298E-4</v>
      </c>
      <c r="G36" s="20">
        <v>6.3091482649842298E-4</v>
      </c>
      <c r="H36" s="20">
        <v>6.3091482649842298E-4</v>
      </c>
      <c r="I36" s="20">
        <v>2.5236593059936902E-3</v>
      </c>
      <c r="J36" s="20">
        <v>1.0094637223974801E-2</v>
      </c>
      <c r="K36" s="20">
        <v>8.58044164037855E-2</v>
      </c>
      <c r="L36" s="20">
        <v>0.20189274447949501</v>
      </c>
      <c r="M36" s="20">
        <v>0.38485804416403802</v>
      </c>
      <c r="N36" s="20">
        <v>0.31104100946372198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7" t="s">
        <v>21</v>
      </c>
      <c r="B38" s="3" t="s">
        <v>26</v>
      </c>
      <c r="C38" s="4">
        <v>20</v>
      </c>
      <c r="D38" s="4">
        <v>5</v>
      </c>
      <c r="E38" s="4">
        <v>10</v>
      </c>
      <c r="F38" s="4">
        <v>5</v>
      </c>
      <c r="G38" s="4">
        <v>18</v>
      </c>
      <c r="H38" s="4">
        <v>47</v>
      </c>
      <c r="I38" s="4">
        <v>109</v>
      </c>
      <c r="J38" s="4">
        <v>249</v>
      </c>
      <c r="K38" s="4">
        <v>433</v>
      </c>
      <c r="L38" s="4">
        <v>630</v>
      </c>
      <c r="M38" s="4">
        <v>1673</v>
      </c>
      <c r="N38" s="4">
        <v>1299</v>
      </c>
      <c r="O38" s="4">
        <v>4498</v>
      </c>
    </row>
    <row r="39" spans="1:17" x14ac:dyDescent="0.2">
      <c r="A39" s="58"/>
      <c r="B39" s="3" t="s">
        <v>27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7</v>
      </c>
      <c r="K39" s="5">
        <v>12</v>
      </c>
      <c r="L39" s="4">
        <v>61</v>
      </c>
      <c r="M39" s="4">
        <v>179</v>
      </c>
      <c r="N39" s="4">
        <v>209</v>
      </c>
      <c r="O39" s="4">
        <v>468</v>
      </c>
    </row>
    <row r="40" spans="1:17" x14ac:dyDescent="0.2">
      <c r="A40" s="58"/>
      <c r="B40" s="3" t="s">
        <v>28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3</v>
      </c>
      <c r="L40" s="4">
        <v>24</v>
      </c>
      <c r="M40" s="4">
        <v>74</v>
      </c>
      <c r="N40" s="4">
        <v>65</v>
      </c>
      <c r="O40" s="4">
        <v>167</v>
      </c>
    </row>
    <row r="41" spans="1:17" x14ac:dyDescent="0.2">
      <c r="A41" s="58"/>
      <c r="B41" s="3" t="s">
        <v>29</v>
      </c>
      <c r="C41" s="4">
        <v>3</v>
      </c>
      <c r="D41" s="5">
        <v>0</v>
      </c>
      <c r="E41" s="4">
        <v>1</v>
      </c>
      <c r="F41" s="5">
        <v>0</v>
      </c>
      <c r="G41" s="4">
        <v>2</v>
      </c>
      <c r="H41" s="5">
        <v>0</v>
      </c>
      <c r="I41" s="4">
        <v>1</v>
      </c>
      <c r="J41" s="4">
        <v>2</v>
      </c>
      <c r="K41" s="4">
        <v>1</v>
      </c>
      <c r="L41" s="4">
        <v>1</v>
      </c>
      <c r="M41" s="4">
        <v>16</v>
      </c>
      <c r="N41" s="4">
        <v>39</v>
      </c>
      <c r="O41" s="4">
        <v>66</v>
      </c>
    </row>
    <row r="42" spans="1:17" ht="13.5" thickBot="1" x14ac:dyDescent="0.25">
      <c r="A42" s="58"/>
      <c r="B42" s="10" t="s">
        <v>15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2</v>
      </c>
      <c r="I42" s="39">
        <v>0</v>
      </c>
      <c r="J42" s="39">
        <v>0</v>
      </c>
      <c r="K42" s="39">
        <v>0</v>
      </c>
      <c r="L42" s="11">
        <v>10</v>
      </c>
      <c r="M42" s="11">
        <v>34</v>
      </c>
      <c r="N42" s="11">
        <v>89</v>
      </c>
      <c r="O42" s="11">
        <v>135</v>
      </c>
    </row>
    <row r="43" spans="1:17" ht="13.5" thickTop="1" x14ac:dyDescent="0.2">
      <c r="A43" s="58"/>
      <c r="B43" s="16" t="s">
        <v>13</v>
      </c>
      <c r="C43" s="16">
        <v>23</v>
      </c>
      <c r="D43" s="16">
        <v>5</v>
      </c>
      <c r="E43" s="16">
        <v>11</v>
      </c>
      <c r="F43" s="16">
        <v>5</v>
      </c>
      <c r="G43" s="16">
        <v>20</v>
      </c>
      <c r="H43" s="16">
        <v>49</v>
      </c>
      <c r="I43" s="16">
        <v>110</v>
      </c>
      <c r="J43" s="16">
        <v>259</v>
      </c>
      <c r="K43" s="19">
        <v>449</v>
      </c>
      <c r="L43" s="19">
        <v>726</v>
      </c>
      <c r="M43" s="19">
        <v>1976</v>
      </c>
      <c r="N43" s="19">
        <v>1701</v>
      </c>
      <c r="O43" s="19">
        <v>5334</v>
      </c>
    </row>
    <row r="44" spans="1:17" x14ac:dyDescent="0.2">
      <c r="A44" s="59"/>
      <c r="B44" s="18" t="s">
        <v>14</v>
      </c>
      <c r="C44" s="20">
        <v>4.3119610048743904E-3</v>
      </c>
      <c r="D44" s="20">
        <v>9.3738282714660702E-4</v>
      </c>
      <c r="E44" s="20">
        <v>2.0622422197225298E-3</v>
      </c>
      <c r="F44" s="20">
        <v>9.3738282714660702E-4</v>
      </c>
      <c r="G44" s="20">
        <v>3.7495313085864298E-3</v>
      </c>
      <c r="H44" s="20">
        <v>9.1863517060367505E-3</v>
      </c>
      <c r="I44" s="20">
        <v>2.06224221972253E-2</v>
      </c>
      <c r="J44" s="20">
        <v>4.8556430446194197E-2</v>
      </c>
      <c r="K44" s="20">
        <v>8.4176977877765305E-2</v>
      </c>
      <c r="L44" s="20">
        <v>0.13610798650168701</v>
      </c>
      <c r="M44" s="20">
        <v>0.37045369328833899</v>
      </c>
      <c r="N44" s="20">
        <v>0.31889763779527602</v>
      </c>
      <c r="O44" s="20">
        <v>1</v>
      </c>
    </row>
    <row r="46" spans="1:17" x14ac:dyDescent="0.2">
      <c r="A46" s="57" t="s">
        <v>22</v>
      </c>
      <c r="B46" s="3" t="s">
        <v>26</v>
      </c>
      <c r="C46" s="4">
        <v>7</v>
      </c>
      <c r="D46" s="4">
        <v>10</v>
      </c>
      <c r="E46" s="4">
        <v>17</v>
      </c>
      <c r="F46" s="4">
        <v>28</v>
      </c>
      <c r="G46" s="4">
        <v>36</v>
      </c>
      <c r="H46" s="4">
        <v>113</v>
      </c>
      <c r="I46" s="4">
        <v>183</v>
      </c>
      <c r="J46" s="4">
        <v>337</v>
      </c>
      <c r="K46" s="4">
        <v>525</v>
      </c>
      <c r="L46" s="4">
        <v>767</v>
      </c>
      <c r="M46" s="4">
        <v>1226</v>
      </c>
      <c r="N46" s="4">
        <v>1120</v>
      </c>
      <c r="O46" s="4">
        <v>4369</v>
      </c>
    </row>
    <row r="47" spans="1:17" x14ac:dyDescent="0.2">
      <c r="A47" s="58"/>
      <c r="B47" s="3" t="s">
        <v>27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2</v>
      </c>
      <c r="K47" s="5">
        <v>13</v>
      </c>
      <c r="L47" s="4">
        <v>71</v>
      </c>
      <c r="M47" s="4">
        <v>192</v>
      </c>
      <c r="N47" s="4">
        <v>210</v>
      </c>
      <c r="O47" s="4">
        <v>489</v>
      </c>
    </row>
    <row r="48" spans="1:17" x14ac:dyDescent="0.2">
      <c r="A48" s="58"/>
      <c r="B48" s="3" t="s">
        <v>28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</v>
      </c>
      <c r="L48" s="4">
        <v>12</v>
      </c>
      <c r="M48" s="4">
        <v>124</v>
      </c>
      <c r="N48" s="4">
        <v>163</v>
      </c>
      <c r="O48" s="4">
        <v>301</v>
      </c>
    </row>
    <row r="49" spans="1:15" x14ac:dyDescent="0.2">
      <c r="A49" s="58"/>
      <c r="B49" s="3" t="s">
        <v>29</v>
      </c>
      <c r="C49" s="5">
        <v>3</v>
      </c>
      <c r="D49" s="5">
        <v>0</v>
      </c>
      <c r="E49" s="5">
        <v>0</v>
      </c>
      <c r="F49" s="5">
        <v>2</v>
      </c>
      <c r="G49" s="5">
        <v>4</v>
      </c>
      <c r="H49" s="5">
        <v>8</v>
      </c>
      <c r="I49" s="5">
        <v>1</v>
      </c>
      <c r="J49" s="5">
        <v>7</v>
      </c>
      <c r="K49" s="4">
        <v>10</v>
      </c>
      <c r="L49" s="4">
        <v>16</v>
      </c>
      <c r="M49" s="4">
        <v>69</v>
      </c>
      <c r="N49" s="4">
        <v>164</v>
      </c>
      <c r="O49" s="4">
        <v>284</v>
      </c>
    </row>
    <row r="50" spans="1:15" ht="13.5" thickBot="1" x14ac:dyDescent="0.25">
      <c r="A50" s="58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1</v>
      </c>
      <c r="I50" s="39">
        <v>0</v>
      </c>
      <c r="J50" s="39">
        <v>5</v>
      </c>
      <c r="K50" s="39">
        <v>5</v>
      </c>
      <c r="L50" s="11">
        <v>16</v>
      </c>
      <c r="M50" s="11">
        <v>84</v>
      </c>
      <c r="N50" s="11">
        <v>249</v>
      </c>
      <c r="O50" s="11">
        <v>360</v>
      </c>
    </row>
    <row r="51" spans="1:15" ht="13.5" thickTop="1" x14ac:dyDescent="0.2">
      <c r="A51" s="58"/>
      <c r="B51" s="16" t="s">
        <v>13</v>
      </c>
      <c r="C51" s="16">
        <v>10</v>
      </c>
      <c r="D51" s="16">
        <v>10</v>
      </c>
      <c r="E51" s="16">
        <v>17</v>
      </c>
      <c r="F51" s="16">
        <v>30</v>
      </c>
      <c r="G51" s="16">
        <v>40</v>
      </c>
      <c r="H51" s="16">
        <v>122</v>
      </c>
      <c r="I51" s="16">
        <v>185</v>
      </c>
      <c r="J51" s="16">
        <v>351</v>
      </c>
      <c r="K51" s="19">
        <v>555</v>
      </c>
      <c r="L51" s="19">
        <v>882</v>
      </c>
      <c r="M51" s="19">
        <v>1695</v>
      </c>
      <c r="N51" s="19">
        <v>1906</v>
      </c>
      <c r="O51" s="19">
        <v>5803</v>
      </c>
    </row>
    <row r="52" spans="1:15" x14ac:dyDescent="0.2">
      <c r="A52" s="59"/>
      <c r="B52" s="18" t="s">
        <v>14</v>
      </c>
      <c r="C52" s="20">
        <v>1.7232465965879701E-3</v>
      </c>
      <c r="D52" s="20">
        <v>1.7232465965879701E-3</v>
      </c>
      <c r="E52" s="20">
        <v>2.9295192141995498E-3</v>
      </c>
      <c r="F52" s="20">
        <v>5.1697397897639196E-3</v>
      </c>
      <c r="G52" s="20">
        <v>6.89298638635189E-3</v>
      </c>
      <c r="H52" s="20">
        <v>2.1023608478373298E-2</v>
      </c>
      <c r="I52" s="20">
        <v>3.1880062036877502E-2</v>
      </c>
      <c r="J52" s="20">
        <v>6.04859555402378E-2</v>
      </c>
      <c r="K52" s="20">
        <v>9.5640186110632394E-2</v>
      </c>
      <c r="L52" s="20">
        <v>0.15199034981905901</v>
      </c>
      <c r="M52" s="20">
        <v>0.29209029812166099</v>
      </c>
      <c r="N52" s="20">
        <v>0.32845080130966697</v>
      </c>
      <c r="O52" s="20">
        <v>1</v>
      </c>
    </row>
    <row r="54" spans="1:15" x14ac:dyDescent="0.2">
      <c r="A54" s="57" t="s">
        <v>23</v>
      </c>
      <c r="B54" s="3" t="s">
        <v>26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4</v>
      </c>
      <c r="K54" s="4">
        <v>68</v>
      </c>
      <c r="L54" s="4">
        <v>112</v>
      </c>
      <c r="M54" s="4">
        <v>245</v>
      </c>
      <c r="N54" s="4">
        <v>229</v>
      </c>
      <c r="O54" s="4">
        <v>659</v>
      </c>
    </row>
    <row r="55" spans="1:15" x14ac:dyDescent="0.2">
      <c r="A55" s="58"/>
      <c r="B55" s="3" t="s">
        <v>27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2</v>
      </c>
      <c r="K55" s="5">
        <v>17</v>
      </c>
      <c r="L55" s="4">
        <v>51</v>
      </c>
      <c r="M55" s="4">
        <v>71</v>
      </c>
      <c r="N55" s="4">
        <v>72</v>
      </c>
      <c r="O55" s="4">
        <v>214</v>
      </c>
    </row>
    <row r="56" spans="1:15" x14ac:dyDescent="0.2">
      <c r="A56" s="58"/>
      <c r="B56" s="3" t="s">
        <v>28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1</v>
      </c>
      <c r="L56" s="4">
        <v>13</v>
      </c>
      <c r="M56" s="4">
        <v>38</v>
      </c>
      <c r="N56" s="4">
        <v>64</v>
      </c>
      <c r="O56" s="4">
        <v>117</v>
      </c>
    </row>
    <row r="57" spans="1:15" x14ac:dyDescent="0.2">
      <c r="A57" s="58"/>
      <c r="B57" s="3" t="s">
        <v>29</v>
      </c>
      <c r="C57" s="4">
        <v>3</v>
      </c>
      <c r="D57" s="50">
        <v>0</v>
      </c>
      <c r="E57" s="4">
        <v>0</v>
      </c>
      <c r="F57" s="5">
        <v>1</v>
      </c>
      <c r="G57" s="5">
        <v>1</v>
      </c>
      <c r="H57" s="4">
        <v>1</v>
      </c>
      <c r="I57" s="5">
        <v>0</v>
      </c>
      <c r="J57" s="5">
        <v>2</v>
      </c>
      <c r="K57" s="5">
        <v>3</v>
      </c>
      <c r="L57" s="4">
        <v>6</v>
      </c>
      <c r="M57" s="4">
        <v>30</v>
      </c>
      <c r="N57" s="4">
        <v>36</v>
      </c>
      <c r="O57" s="4">
        <v>83</v>
      </c>
    </row>
    <row r="58" spans="1:15" ht="13.5" thickBot="1" x14ac:dyDescent="0.25">
      <c r="A58" s="58"/>
      <c r="B58" s="10" t="s">
        <v>15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11">
        <v>2</v>
      </c>
      <c r="M58" s="11">
        <v>19</v>
      </c>
      <c r="N58" s="11">
        <v>44</v>
      </c>
      <c r="O58" s="11">
        <v>65</v>
      </c>
    </row>
    <row r="59" spans="1:15" ht="13.5" thickTop="1" x14ac:dyDescent="0.2">
      <c r="A59" s="58"/>
      <c r="B59" s="16" t="s">
        <v>13</v>
      </c>
      <c r="C59" s="16">
        <v>3</v>
      </c>
      <c r="D59" s="16">
        <v>0</v>
      </c>
      <c r="E59" s="16">
        <v>0</v>
      </c>
      <c r="F59" s="16">
        <v>1</v>
      </c>
      <c r="G59" s="16">
        <v>1</v>
      </c>
      <c r="H59" s="16">
        <v>2</v>
      </c>
      <c r="I59" s="16">
        <v>1</v>
      </c>
      <c r="J59" s="16">
        <v>9</v>
      </c>
      <c r="K59" s="19">
        <v>89</v>
      </c>
      <c r="L59" s="19">
        <v>184</v>
      </c>
      <c r="M59" s="19">
        <v>403</v>
      </c>
      <c r="N59" s="19">
        <v>445</v>
      </c>
      <c r="O59" s="19">
        <v>1138</v>
      </c>
    </row>
    <row r="60" spans="1:15" x14ac:dyDescent="0.2">
      <c r="A60" s="59"/>
      <c r="B60" s="18" t="s">
        <v>14</v>
      </c>
      <c r="C60" s="20">
        <v>2.6362038664323401E-3</v>
      </c>
      <c r="D60" s="20">
        <v>0</v>
      </c>
      <c r="E60" s="20">
        <v>0</v>
      </c>
      <c r="F60" s="20">
        <v>8.7873462214411297E-4</v>
      </c>
      <c r="G60" s="20">
        <v>8.7873462214411297E-4</v>
      </c>
      <c r="H60" s="20">
        <v>1.7574692442882201E-3</v>
      </c>
      <c r="I60" s="20">
        <v>8.7873462214411297E-4</v>
      </c>
      <c r="J60" s="20">
        <v>7.9086115992970107E-3</v>
      </c>
      <c r="K60" s="20">
        <v>7.8207381370826001E-2</v>
      </c>
      <c r="L60" s="20">
        <v>0.161687170474517</v>
      </c>
      <c r="M60" s="20">
        <v>0.35413005272407699</v>
      </c>
      <c r="N60" s="20">
        <v>0.39103690685413001</v>
      </c>
      <c r="O60" s="20">
        <v>1</v>
      </c>
    </row>
    <row r="62" spans="1:15" x14ac:dyDescent="0.2">
      <c r="A62" s="57" t="s">
        <v>24</v>
      </c>
      <c r="B62" s="3" t="s">
        <v>26</v>
      </c>
      <c r="C62" s="4">
        <v>102</v>
      </c>
      <c r="D62" s="4">
        <v>60</v>
      </c>
      <c r="E62" s="4">
        <v>85</v>
      </c>
      <c r="F62" s="4">
        <v>168</v>
      </c>
      <c r="G62" s="4">
        <v>292</v>
      </c>
      <c r="H62" s="4">
        <v>518</v>
      </c>
      <c r="I62" s="4">
        <v>666</v>
      </c>
      <c r="J62" s="4">
        <v>889</v>
      </c>
      <c r="K62" s="4">
        <v>1133</v>
      </c>
      <c r="L62" s="4">
        <v>1189</v>
      </c>
      <c r="M62" s="4">
        <v>1365</v>
      </c>
      <c r="N62" s="4">
        <v>1003</v>
      </c>
      <c r="O62" s="4">
        <v>7470</v>
      </c>
    </row>
    <row r="63" spans="1:15" x14ac:dyDescent="0.2">
      <c r="A63" s="58"/>
      <c r="B63" s="3" t="s">
        <v>27</v>
      </c>
      <c r="C63" s="5">
        <v>0</v>
      </c>
      <c r="D63" s="5">
        <v>0</v>
      </c>
      <c r="E63" s="5">
        <v>0</v>
      </c>
      <c r="F63" s="5">
        <v>0</v>
      </c>
      <c r="G63" s="5">
        <v>4</v>
      </c>
      <c r="H63" s="5">
        <v>24</v>
      </c>
      <c r="I63" s="5">
        <v>38</v>
      </c>
      <c r="J63" s="5">
        <v>73</v>
      </c>
      <c r="K63" s="5">
        <v>120</v>
      </c>
      <c r="L63" s="4">
        <v>143</v>
      </c>
      <c r="M63" s="4">
        <v>273</v>
      </c>
      <c r="N63" s="4">
        <v>266</v>
      </c>
      <c r="O63" s="4">
        <v>941</v>
      </c>
    </row>
    <row r="64" spans="1:15" x14ac:dyDescent="0.2">
      <c r="A64" s="58"/>
      <c r="B64" s="3" t="s">
        <v>28</v>
      </c>
      <c r="C64" s="5">
        <v>0</v>
      </c>
      <c r="D64" s="5">
        <v>0</v>
      </c>
      <c r="E64" s="5">
        <v>0</v>
      </c>
      <c r="F64" s="5">
        <v>1</v>
      </c>
      <c r="G64" s="5">
        <v>1</v>
      </c>
      <c r="H64" s="5">
        <v>3</v>
      </c>
      <c r="I64" s="5">
        <v>14</v>
      </c>
      <c r="J64" s="5">
        <v>20</v>
      </c>
      <c r="K64" s="5">
        <v>22</v>
      </c>
      <c r="L64" s="4">
        <v>71</v>
      </c>
      <c r="M64" s="4">
        <v>185</v>
      </c>
      <c r="N64" s="4">
        <v>173</v>
      </c>
      <c r="O64" s="4">
        <v>490</v>
      </c>
    </row>
    <row r="65" spans="1:15" x14ac:dyDescent="0.2">
      <c r="A65" s="58"/>
      <c r="B65" s="3" t="s">
        <v>29</v>
      </c>
      <c r="C65" s="4">
        <v>48</v>
      </c>
      <c r="D65" s="4">
        <v>15</v>
      </c>
      <c r="E65" s="4">
        <v>17</v>
      </c>
      <c r="F65" s="4">
        <v>15</v>
      </c>
      <c r="G65" s="4">
        <v>27</v>
      </c>
      <c r="H65" s="4">
        <v>55</v>
      </c>
      <c r="I65" s="4">
        <v>52</v>
      </c>
      <c r="J65" s="4">
        <v>75</v>
      </c>
      <c r="K65" s="4">
        <v>90</v>
      </c>
      <c r="L65" s="4">
        <v>103</v>
      </c>
      <c r="M65" s="4">
        <v>282</v>
      </c>
      <c r="N65" s="4">
        <v>231</v>
      </c>
      <c r="O65" s="4">
        <v>1010</v>
      </c>
    </row>
    <row r="66" spans="1:15" ht="13.5" thickBot="1" x14ac:dyDescent="0.25">
      <c r="A66" s="58"/>
      <c r="B66" s="10" t="s">
        <v>15</v>
      </c>
      <c r="C66" s="39">
        <v>14</v>
      </c>
      <c r="D66" s="39">
        <v>5</v>
      </c>
      <c r="E66" s="39">
        <v>1</v>
      </c>
      <c r="F66" s="39">
        <v>0</v>
      </c>
      <c r="G66" s="39">
        <v>44</v>
      </c>
      <c r="H66" s="39">
        <v>1</v>
      </c>
      <c r="I66" s="39">
        <v>7</v>
      </c>
      <c r="J66" s="39">
        <v>12</v>
      </c>
      <c r="K66" s="39">
        <v>17</v>
      </c>
      <c r="L66" s="39">
        <v>39</v>
      </c>
      <c r="M66" s="11">
        <v>125</v>
      </c>
      <c r="N66" s="11">
        <v>327</v>
      </c>
      <c r="O66" s="11">
        <v>592</v>
      </c>
    </row>
    <row r="67" spans="1:15" ht="13.5" thickTop="1" x14ac:dyDescent="0.2">
      <c r="A67" s="58"/>
      <c r="B67" s="16" t="s">
        <v>13</v>
      </c>
      <c r="C67" s="16">
        <v>164</v>
      </c>
      <c r="D67" s="16">
        <v>80</v>
      </c>
      <c r="E67" s="16">
        <v>103</v>
      </c>
      <c r="F67" s="16">
        <v>184</v>
      </c>
      <c r="G67" s="16">
        <v>368</v>
      </c>
      <c r="H67" s="16">
        <v>601</v>
      </c>
      <c r="I67" s="16">
        <v>777</v>
      </c>
      <c r="J67" s="19">
        <v>1069</v>
      </c>
      <c r="K67" s="19">
        <v>1382</v>
      </c>
      <c r="L67" s="19">
        <v>1545</v>
      </c>
      <c r="M67" s="19">
        <v>2230</v>
      </c>
      <c r="N67" s="19">
        <v>2000</v>
      </c>
      <c r="O67" s="19">
        <v>10503</v>
      </c>
    </row>
    <row r="68" spans="1:15" x14ac:dyDescent="0.2">
      <c r="A68" s="59"/>
      <c r="B68" s="18" t="s">
        <v>14</v>
      </c>
      <c r="C68" s="20">
        <v>1.5614586308673699E-2</v>
      </c>
      <c r="D68" s="20">
        <v>7.6168713700847396E-3</v>
      </c>
      <c r="E68" s="20">
        <v>9.8067218889841008E-3</v>
      </c>
      <c r="F68" s="20">
        <v>1.7518804151194899E-2</v>
      </c>
      <c r="G68" s="20">
        <v>3.5037608302389799E-2</v>
      </c>
      <c r="H68" s="20">
        <v>5.72217461677616E-2</v>
      </c>
      <c r="I68" s="20">
        <v>7.3978863181948004E-2</v>
      </c>
      <c r="J68" s="20">
        <v>0.101780443682757</v>
      </c>
      <c r="K68" s="20">
        <v>0.13158145291821399</v>
      </c>
      <c r="L68" s="20">
        <v>0.14710082833476101</v>
      </c>
      <c r="M68" s="20">
        <v>0.212320289441112</v>
      </c>
      <c r="N68" s="20">
        <v>0.190421784252118</v>
      </c>
      <c r="O68" s="20">
        <v>1</v>
      </c>
    </row>
    <row r="70" spans="1:15" x14ac:dyDescent="0.2">
      <c r="A70" s="57" t="s">
        <v>25</v>
      </c>
      <c r="B70" s="3" t="s">
        <v>26</v>
      </c>
      <c r="C70" s="4">
        <v>3</v>
      </c>
      <c r="D70" s="4">
        <v>1</v>
      </c>
      <c r="E70" s="4">
        <v>3</v>
      </c>
      <c r="F70" s="4">
        <v>2</v>
      </c>
      <c r="G70" s="4">
        <v>5</v>
      </c>
      <c r="H70" s="4">
        <v>21</v>
      </c>
      <c r="I70" s="4">
        <v>45</v>
      </c>
      <c r="J70" s="4">
        <v>58</v>
      </c>
      <c r="K70" s="4">
        <v>119</v>
      </c>
      <c r="L70" s="4">
        <v>234</v>
      </c>
      <c r="M70" s="4">
        <v>334</v>
      </c>
      <c r="N70" s="4">
        <v>288</v>
      </c>
      <c r="O70" s="4">
        <v>1113</v>
      </c>
    </row>
    <row r="71" spans="1:15" x14ac:dyDescent="0.2">
      <c r="A71" s="58"/>
      <c r="B71" s="3" t="s">
        <v>27</v>
      </c>
      <c r="C71" s="5">
        <v>0</v>
      </c>
      <c r="D71" s="5">
        <v>1</v>
      </c>
      <c r="E71" s="5">
        <v>0</v>
      </c>
      <c r="F71" s="5">
        <v>0</v>
      </c>
      <c r="G71" s="5">
        <v>0</v>
      </c>
      <c r="H71" s="4">
        <v>1</v>
      </c>
      <c r="I71" s="5">
        <v>0</v>
      </c>
      <c r="J71" s="4">
        <v>4</v>
      </c>
      <c r="K71" s="4">
        <v>8</v>
      </c>
      <c r="L71" s="4">
        <v>37</v>
      </c>
      <c r="M71" s="4">
        <v>72</v>
      </c>
      <c r="N71" s="4">
        <v>75</v>
      </c>
      <c r="O71" s="4">
        <v>198</v>
      </c>
    </row>
    <row r="72" spans="1:15" x14ac:dyDescent="0.2">
      <c r="A72" s="58"/>
      <c r="B72" s="3" t="s">
        <v>28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1</v>
      </c>
      <c r="L72" s="4">
        <v>7</v>
      </c>
      <c r="M72" s="4">
        <v>81</v>
      </c>
      <c r="N72" s="4">
        <v>114</v>
      </c>
      <c r="O72" s="4">
        <v>203</v>
      </c>
    </row>
    <row r="73" spans="1:15" x14ac:dyDescent="0.2">
      <c r="A73" s="58"/>
      <c r="B73" s="3" t="s">
        <v>29</v>
      </c>
      <c r="C73" s="4">
        <v>6</v>
      </c>
      <c r="D73" s="5">
        <v>0</v>
      </c>
      <c r="E73" s="5">
        <v>1</v>
      </c>
      <c r="F73" s="5">
        <v>0</v>
      </c>
      <c r="G73" s="5">
        <v>0</v>
      </c>
      <c r="H73" s="5">
        <v>1</v>
      </c>
      <c r="I73" s="4">
        <v>2</v>
      </c>
      <c r="J73" s="4">
        <v>1</v>
      </c>
      <c r="K73" s="5">
        <v>0</v>
      </c>
      <c r="L73" s="4">
        <v>9</v>
      </c>
      <c r="M73" s="4">
        <v>23</v>
      </c>
      <c r="N73" s="4">
        <v>35</v>
      </c>
      <c r="O73" s="4">
        <v>78</v>
      </c>
    </row>
    <row r="74" spans="1:15" ht="13.5" thickBot="1" x14ac:dyDescent="0.25">
      <c r="A74" s="58"/>
      <c r="B74" s="10" t="s">
        <v>15</v>
      </c>
      <c r="C74" s="11">
        <v>1</v>
      </c>
      <c r="D74" s="39">
        <v>0</v>
      </c>
      <c r="E74" s="39">
        <v>0</v>
      </c>
      <c r="F74" s="39">
        <v>0</v>
      </c>
      <c r="G74" s="11">
        <v>2</v>
      </c>
      <c r="H74" s="39">
        <v>0</v>
      </c>
      <c r="I74" s="39">
        <v>0</v>
      </c>
      <c r="J74" s="11">
        <v>3</v>
      </c>
      <c r="K74" s="11">
        <v>2</v>
      </c>
      <c r="L74" s="11">
        <v>6</v>
      </c>
      <c r="M74" s="11">
        <v>40</v>
      </c>
      <c r="N74" s="11">
        <v>140</v>
      </c>
      <c r="O74" s="11">
        <v>194</v>
      </c>
    </row>
    <row r="75" spans="1:15" ht="13.5" thickTop="1" x14ac:dyDescent="0.2">
      <c r="A75" s="58"/>
      <c r="B75" s="16" t="s">
        <v>13</v>
      </c>
      <c r="C75" s="16">
        <v>10</v>
      </c>
      <c r="D75" s="16">
        <v>2</v>
      </c>
      <c r="E75" s="16">
        <v>4</v>
      </c>
      <c r="F75" s="16">
        <v>2</v>
      </c>
      <c r="G75" s="16">
        <v>7</v>
      </c>
      <c r="H75" s="16">
        <v>23</v>
      </c>
      <c r="I75" s="16">
        <v>47</v>
      </c>
      <c r="J75" s="16">
        <v>66</v>
      </c>
      <c r="K75" s="19">
        <v>130</v>
      </c>
      <c r="L75" s="19">
        <v>293</v>
      </c>
      <c r="M75" s="19">
        <v>550</v>
      </c>
      <c r="N75" s="19">
        <v>652</v>
      </c>
      <c r="O75" s="19">
        <v>1786</v>
      </c>
    </row>
    <row r="76" spans="1:15" x14ac:dyDescent="0.2">
      <c r="A76" s="59"/>
      <c r="B76" s="18" t="s">
        <v>14</v>
      </c>
      <c r="C76" s="20">
        <v>5.5991041433370702E-3</v>
      </c>
      <c r="D76" s="20">
        <v>1.11982082866741E-3</v>
      </c>
      <c r="E76" s="20">
        <v>2.2396416573348299E-3</v>
      </c>
      <c r="F76" s="20">
        <v>1.11982082866741E-3</v>
      </c>
      <c r="G76" s="20">
        <v>3.9193729003359499E-3</v>
      </c>
      <c r="H76" s="20">
        <v>1.28779395296753E-2</v>
      </c>
      <c r="I76" s="20">
        <v>2.6315789473684199E-2</v>
      </c>
      <c r="J76" s="20">
        <v>3.6954087346024601E-2</v>
      </c>
      <c r="K76" s="20">
        <v>7.2788353863381894E-2</v>
      </c>
      <c r="L76" s="20">
        <v>0.16405375139977599</v>
      </c>
      <c r="M76" s="20">
        <v>0.307950727883539</v>
      </c>
      <c r="N76" s="20">
        <v>0.36506159014557699</v>
      </c>
      <c r="O76" s="20">
        <v>1</v>
      </c>
    </row>
    <row r="79" spans="1:15" x14ac:dyDescent="0.2">
      <c r="A79" s="47" t="s">
        <v>43</v>
      </c>
    </row>
    <row r="80" spans="1:15" x14ac:dyDescent="0.2">
      <c r="A80" s="12" t="s">
        <v>6</v>
      </c>
    </row>
  </sheetData>
  <mergeCells count="9"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AF22EE-C8B4-47EA-9853-36D276B04F83}"/>
</file>

<file path=customXml/itemProps2.xml><?xml version="1.0" encoding="utf-8"?>
<ds:datastoreItem xmlns:ds="http://schemas.openxmlformats.org/officeDocument/2006/customXml" ds:itemID="{9C938BCD-82AA-4CBF-8652-2E140EDF497E}"/>
</file>

<file path=customXml/itemProps3.xml><?xml version="1.0" encoding="utf-8"?>
<ds:datastoreItem xmlns:ds="http://schemas.openxmlformats.org/officeDocument/2006/customXml" ds:itemID="{D77DC757-3A15-4891-9E1E-3F5D0C4FD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