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L'AQUILA\"/>
    </mc:Choice>
  </mc:AlternateContent>
  <bookViews>
    <workbookView xWindow="0" yWindow="0" windowWidth="28800" windowHeight="11400"/>
  </bookViews>
  <sheets>
    <sheet name="Flussi " sheetId="2" r:id="rId1"/>
    <sheet name="Variazione pendenti 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 '!$A$6:$F$6</definedName>
    <definedName name="_xlnm.Print_Area" localSheetId="0">'Flussi '!$A$1:$B$78</definedName>
    <definedName name="_xlnm.Print_Area" localSheetId="1">'Variazione pendenti '!$A$2:$F$24</definedName>
  </definedNames>
  <calcPr calcId="162913"/>
</workbook>
</file>

<file path=xl/calcChain.xml><?xml version="1.0" encoding="utf-8"?>
<calcChain xmlns="http://schemas.openxmlformats.org/spreadsheetml/2006/main">
  <c r="F75" i="2" l="1"/>
  <c r="E77" i="2" s="1"/>
  <c r="E75" i="2"/>
  <c r="D75" i="2"/>
  <c r="C77" i="2" s="1"/>
  <c r="C75" i="2"/>
  <c r="F66" i="2"/>
  <c r="E66" i="2"/>
  <c r="E68" i="2" s="1"/>
  <c r="D66" i="2"/>
  <c r="C66" i="2"/>
  <c r="C68" i="2" s="1"/>
  <c r="F57" i="2"/>
  <c r="E59" i="2" s="1"/>
  <c r="E57" i="2"/>
  <c r="D57" i="2"/>
  <c r="C57" i="2"/>
  <c r="F48" i="2"/>
  <c r="E50" i="2" s="1"/>
  <c r="E48" i="2"/>
  <c r="D48" i="2"/>
  <c r="C48" i="2"/>
  <c r="C50" i="2" s="1"/>
  <c r="F39" i="2"/>
  <c r="E41" i="2" s="1"/>
  <c r="E39" i="2"/>
  <c r="D39" i="2"/>
  <c r="C41" i="2" s="1"/>
  <c r="C39" i="2"/>
  <c r="F30" i="2"/>
  <c r="E32" i="2" s="1"/>
  <c r="E30" i="2"/>
  <c r="D30" i="2"/>
  <c r="C30" i="2"/>
  <c r="C32" i="2" s="1"/>
  <c r="F21" i="2"/>
  <c r="E23" i="2" s="1"/>
  <c r="E21" i="2"/>
  <c r="D21" i="2"/>
  <c r="C23" i="2" s="1"/>
  <c r="C21" i="2"/>
  <c r="F12" i="2"/>
  <c r="E14" i="2" s="1"/>
  <c r="E12" i="2"/>
  <c r="D12" i="2"/>
  <c r="C12" i="2"/>
  <c r="C14" i="2" s="1"/>
  <c r="C59" i="2" l="1"/>
  <c r="H75" i="2" l="1"/>
  <c r="G75" i="2"/>
  <c r="H66" i="2"/>
  <c r="G66" i="2"/>
  <c r="H57" i="2"/>
  <c r="G57" i="2"/>
  <c r="H48" i="2"/>
  <c r="G48" i="2"/>
  <c r="H39" i="2"/>
  <c r="G39" i="2"/>
  <c r="H30" i="2"/>
  <c r="G30" i="2"/>
  <c r="H21" i="2"/>
  <c r="G21" i="2"/>
  <c r="H12" i="2"/>
  <c r="G12" i="2"/>
  <c r="G77" i="2" l="1"/>
  <c r="G68" i="2"/>
  <c r="G50" i="2"/>
  <c r="G32" i="2"/>
  <c r="G14" i="2"/>
  <c r="G23" i="2"/>
  <c r="G41" i="2"/>
  <c r="G59" i="2"/>
  <c r="F21" i="3" l="1"/>
  <c r="F19" i="3"/>
  <c r="F17" i="3" l="1"/>
  <c r="F15" i="3"/>
  <c r="F13" i="3"/>
  <c r="F11" i="3"/>
  <c r="F9" i="3"/>
  <c r="F7" i="3"/>
</calcChain>
</file>

<file path=xl/sharedStrings.xml><?xml version="1.0" encoding="utf-8"?>
<sst xmlns="http://schemas.openxmlformats.org/spreadsheetml/2006/main" count="191" uniqueCount="51">
  <si>
    <t>Distretto di L'Aquila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</si>
  <si>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</si>
  <si>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</si>
  <si>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</si>
  <si>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</si>
  <si>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</si>
  <si>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</si>
  <si>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</si>
  <si>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</si>
  <si>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</si>
  <si>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</si>
  <si>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Avezzano</t>
  </si>
  <si>
    <t>Tribunale Ordinario di Chieti</t>
  </si>
  <si>
    <t>Tribunale Ordinario di Lanciano</t>
  </si>
  <si>
    <t>Tribunale Ordinario di L'Aquila</t>
  </si>
  <si>
    <t>Tribunale Ordinario di Pescara</t>
  </si>
  <si>
    <t>Tribunale Ordinario di Sulmona</t>
  </si>
  <si>
    <t>Tribunale Ordinario di Teramo</t>
  </si>
  <si>
    <t>Tribunale Ordinario di Vasto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</si>
  <si>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</si>
  <si>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</si>
  <si>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</si>
  <si>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</si>
  <si>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</si>
  <si>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</si>
  <si>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</si>
  <si>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</si>
  <si>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</si>
  <si>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Variazione</t>
  </si>
  <si>
    <t>TOTALE</t>
  </si>
  <si>
    <t>Circondario di Tribunale Ordinario di Avezzano</t>
  </si>
  <si>
    <t>Circondario di Tribunale Ordinario di Chieti</t>
  </si>
  <si>
    <t>Circondario di Tribunale Ordinario di Lanciano</t>
  </si>
  <si>
    <t>Circondario di Tribunale Ordinario di L'Aquila</t>
  </si>
  <si>
    <t>Circondario di Tribunale Ordinario di Pescara</t>
  </si>
  <si>
    <t>Circondario di Tribunale Ordinario di Sulmona</t>
  </si>
  <si>
    <t>Circondario di Tribunale Ordinario di Teramo</t>
  </si>
  <si>
    <t>Circondario di Tribunale Ordinario di Vasto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</si>
  <si>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</si>
  <si>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</si>
  <si>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</si>
  <si>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</si>
  <si>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</si>
  <si>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</si>
  <si>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</si>
  <si>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Iscritti 
I sem 2019</t>
  </si>
  <si>
    <t>Definiti 
I sem 2019</t>
  </si>
  <si>
    <t>Anni 2017 - 30 giugno 2019</t>
  </si>
  <si>
    <t>Pendenti al 30 giugno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</si>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</sst>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3" xfId="1" applyFont="1" applyBorder="1"/>
    <xf numFmtId="3" fontId="16" fillId="0" borderId="3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8" fillId="0" borderId="0" xfId="1" applyFont="1" applyBorder="1" applyAlignment="1">
      <alignment vertical="center"/>
    </xf>
    <xf numFmtId="3" fontId="16" fillId="0" borderId="0" xfId="1" applyNumberFormat="1" applyFont="1" applyBorder="1" applyAlignment="1">
      <alignment horizontal="center" vertical="center"/>
    </xf>
    <xf numFmtId="164" fontId="16" fillId="0" borderId="0" xfId="2" applyNumberFormat="1" applyFont="1" applyBorder="1" applyAlignment="1">
      <alignment horizontal="center" vertical="center"/>
    </xf>
    <xf numFmtId="3" fontId="14" fillId="0" borderId="6" xfId="1" applyNumberFormat="1" applyFont="1" applyBorder="1"/>
    <xf numFmtId="0" fontId="16" fillId="0" borderId="0" xfId="0" applyFont="1" applyFill="1"/>
    <xf numFmtId="0" fontId="16" fillId="0" borderId="1" xfId="0" applyFont="1" applyBorder="1" applyAlignment="1">
      <alignment horizontal="right" vertical="center" wrapText="1"/>
    </xf>
    <xf numFmtId="0" fontId="16" fillId="0" borderId="0" xfId="3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3" xfId="21" applyFont="1" applyBorder="1"/>
    <xf numFmtId="3" fontId="17" fillId="0" borderId="3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0" fontId="16" fillId="0" borderId="1" xfId="1" applyFont="1" applyBorder="1" applyAlignment="1">
      <alignment horizontal="left" vertical="center" wrapText="1"/>
    </xf>
    <xf numFmtId="4" fontId="16" fillId="0" borderId="2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7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3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tabSelected="1" zoomScaleNormal="100" workbookViewId="0">
      <selection activeCell="M70" sqref="M70"/>
    </sheetView>
  </sheetViews>
  <sheetFormatPr defaultColWidth="9.140625" defaultRowHeight="12.75" x14ac:dyDescent="0.2"/>
  <cols>
    <col min="1" max="1" width="19.42578125" style="15" customWidth="1"/>
    <col min="2" max="2" width="33" style="2" customWidth="1"/>
    <col min="3" max="3" width="9.140625" style="2"/>
    <col min="4" max="4" width="9.140625" style="2" customWidth="1"/>
    <col min="5" max="5" width="9.140625" style="2"/>
    <col min="6" max="6" width="9.140625" style="2" customWidth="1"/>
    <col min="7" max="7" width="9.140625" style="2"/>
    <col min="8" max="8" width="9.140625" style="2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4" t="s">
        <v>47</v>
      </c>
      <c r="B4" s="5"/>
      <c r="C4" s="41"/>
      <c r="D4" s="41"/>
      <c r="E4" s="41"/>
      <c r="F4" s="41"/>
    </row>
    <row r="5" spans="1:8" x14ac:dyDescent="0.2">
      <c r="A5" s="4"/>
      <c r="B5" s="5"/>
      <c r="C5" s="41"/>
      <c r="D5" s="41"/>
      <c r="E5" s="41"/>
      <c r="F5" s="41"/>
    </row>
    <row r="6" spans="1:8" ht="38.25" x14ac:dyDescent="0.2">
      <c r="A6" s="6" t="s">
        <v>3</v>
      </c>
      <c r="B6" s="6" t="s">
        <v>20</v>
      </c>
      <c r="C6" s="35" t="s">
        <v>39</v>
      </c>
      <c r="D6" s="35" t="s">
        <v>40</v>
      </c>
      <c r="E6" s="35" t="s">
        <v>43</v>
      </c>
      <c r="F6" s="35" t="s">
        <v>44</v>
      </c>
      <c r="G6" s="35" t="s">
        <v>45</v>
      </c>
      <c r="H6" s="35" t="s">
        <v>46</v>
      </c>
    </row>
    <row r="7" spans="1:8" x14ac:dyDescent="0.2">
      <c r="A7" s="60" t="s">
        <v>11</v>
      </c>
      <c r="B7" s="7" t="s">
        <v>4</v>
      </c>
      <c r="C7" s="8">
        <v>837</v>
      </c>
      <c r="D7" s="8">
        <v>797</v>
      </c>
      <c r="E7" s="8">
        <v>693</v>
      </c>
      <c r="F7" s="8">
        <v>849</v>
      </c>
      <c r="G7" s="8">
        <v>364</v>
      </c>
      <c r="H7" s="8">
        <v>514</v>
      </c>
    </row>
    <row r="8" spans="1:8" x14ac:dyDescent="0.2">
      <c r="A8" s="60" t="s">
        <v>21</v>
      </c>
      <c r="B8" s="7" t="s">
        <v>5</v>
      </c>
      <c r="C8" s="8">
        <v>165</v>
      </c>
      <c r="D8" s="8">
        <v>318</v>
      </c>
      <c r="E8" s="8">
        <v>162</v>
      </c>
      <c r="F8" s="8">
        <v>292</v>
      </c>
      <c r="G8" s="8">
        <v>49</v>
      </c>
      <c r="H8" s="8">
        <v>151</v>
      </c>
    </row>
    <row r="9" spans="1:8" x14ac:dyDescent="0.2">
      <c r="A9" s="60" t="s">
        <v>21</v>
      </c>
      <c r="B9" s="7" t="s">
        <v>6</v>
      </c>
      <c r="C9" s="8">
        <v>71</v>
      </c>
      <c r="D9" s="8">
        <v>72</v>
      </c>
      <c r="E9" s="8">
        <v>54</v>
      </c>
      <c r="F9" s="8">
        <v>55</v>
      </c>
      <c r="G9" s="8">
        <v>27</v>
      </c>
      <c r="H9" s="8">
        <v>29</v>
      </c>
    </row>
    <row r="10" spans="1:8" x14ac:dyDescent="0.2">
      <c r="A10" s="60" t="s">
        <v>21</v>
      </c>
      <c r="B10" s="7" t="s">
        <v>22</v>
      </c>
      <c r="C10" s="8">
        <v>9</v>
      </c>
      <c r="D10" s="8">
        <v>31</v>
      </c>
      <c r="E10" s="8">
        <v>14</v>
      </c>
      <c r="F10" s="8">
        <v>28</v>
      </c>
      <c r="G10" s="8">
        <v>11</v>
      </c>
      <c r="H10" s="8">
        <v>13</v>
      </c>
    </row>
    <row r="11" spans="1:8" x14ac:dyDescent="0.2">
      <c r="A11" s="60" t="s">
        <v>21</v>
      </c>
      <c r="B11" s="7" t="s">
        <v>8</v>
      </c>
      <c r="C11" s="8">
        <v>0</v>
      </c>
      <c r="D11" s="8">
        <v>0</v>
      </c>
      <c r="E11" s="8">
        <v>5</v>
      </c>
      <c r="F11" s="8">
        <v>1</v>
      </c>
      <c r="G11" s="8">
        <v>2</v>
      </c>
      <c r="H11" s="8">
        <v>1</v>
      </c>
    </row>
    <row r="12" spans="1:8" x14ac:dyDescent="0.2">
      <c r="A12" s="60"/>
      <c r="B12" s="9" t="s">
        <v>23</v>
      </c>
      <c r="C12" s="10">
        <f t="shared" ref="C12:D12" si="0">SUM(C7:C11)</f>
        <v>1082</v>
      </c>
      <c r="D12" s="10">
        <f t="shared" si="0"/>
        <v>1218</v>
      </c>
      <c r="E12" s="10">
        <f>SUM(E7:E11)</f>
        <v>928</v>
      </c>
      <c r="F12" s="10">
        <f>SUM(F7:F11)</f>
        <v>1225</v>
      </c>
      <c r="G12" s="10">
        <f t="shared" ref="G12:H12" si="1">SUM(G7:G11)</f>
        <v>453</v>
      </c>
      <c r="H12" s="10">
        <f t="shared" si="1"/>
        <v>708</v>
      </c>
    </row>
    <row r="13" spans="1:8" ht="7.15" customHeight="1" x14ac:dyDescent="0.2">
      <c r="A13" s="11"/>
      <c r="B13" s="12"/>
      <c r="C13" s="13"/>
      <c r="D13" s="33"/>
      <c r="E13" s="13"/>
      <c r="F13" s="33"/>
      <c r="G13" s="13"/>
      <c r="H13" s="33"/>
    </row>
    <row r="14" spans="1:8" ht="13.5" customHeight="1" x14ac:dyDescent="0.2">
      <c r="A14" s="11"/>
      <c r="B14" s="14" t="s">
        <v>24</v>
      </c>
      <c r="C14" s="61">
        <f>D12/C12</f>
        <v>1.1256931608133087</v>
      </c>
      <c r="D14" s="62"/>
      <c r="E14" s="61">
        <f>F12/E12</f>
        <v>1.3200431034482758</v>
      </c>
      <c r="F14" s="62"/>
      <c r="G14" s="61">
        <f>H12/G12</f>
        <v>1.5629139072847682</v>
      </c>
      <c r="H14" s="62"/>
    </row>
    <row r="15" spans="1:8" x14ac:dyDescent="0.2">
      <c r="C15" s="16"/>
      <c r="D15" s="16"/>
      <c r="E15" s="16"/>
      <c r="F15" s="16"/>
      <c r="G15" s="16"/>
      <c r="H15" s="16"/>
    </row>
    <row r="16" spans="1:8" x14ac:dyDescent="0.2">
      <c r="A16" s="60" t="s">
        <v>12</v>
      </c>
      <c r="B16" s="7" t="s">
        <v>4</v>
      </c>
      <c r="C16" s="8">
        <v>1354</v>
      </c>
      <c r="D16" s="8">
        <v>1560</v>
      </c>
      <c r="E16" s="8">
        <v>1252</v>
      </c>
      <c r="F16" s="8">
        <v>1364</v>
      </c>
      <c r="G16" s="8">
        <v>557</v>
      </c>
      <c r="H16" s="8">
        <v>674</v>
      </c>
    </row>
    <row r="17" spans="1:8" x14ac:dyDescent="0.2">
      <c r="A17" s="60" t="s">
        <v>25</v>
      </c>
      <c r="B17" s="7" t="s">
        <v>5</v>
      </c>
      <c r="C17" s="8">
        <v>213</v>
      </c>
      <c r="D17" s="8">
        <v>287</v>
      </c>
      <c r="E17" s="8">
        <v>163</v>
      </c>
      <c r="F17" s="8">
        <v>259</v>
      </c>
      <c r="G17" s="8">
        <v>55</v>
      </c>
      <c r="H17" s="8">
        <v>108</v>
      </c>
    </row>
    <row r="18" spans="1:8" x14ac:dyDescent="0.2">
      <c r="A18" s="60" t="s">
        <v>25</v>
      </c>
      <c r="B18" s="7" t="s">
        <v>6</v>
      </c>
      <c r="C18" s="8">
        <v>136</v>
      </c>
      <c r="D18" s="8">
        <v>130</v>
      </c>
      <c r="E18" s="8">
        <v>140</v>
      </c>
      <c r="F18" s="8">
        <v>144</v>
      </c>
      <c r="G18" s="8">
        <v>75</v>
      </c>
      <c r="H18" s="8">
        <v>93</v>
      </c>
    </row>
    <row r="19" spans="1:8" x14ac:dyDescent="0.2">
      <c r="A19" s="60" t="s">
        <v>25</v>
      </c>
      <c r="B19" s="7" t="s">
        <v>22</v>
      </c>
      <c r="C19" s="8">
        <v>27</v>
      </c>
      <c r="D19" s="8">
        <v>36</v>
      </c>
      <c r="E19" s="8">
        <v>31</v>
      </c>
      <c r="F19" s="8">
        <v>35</v>
      </c>
      <c r="G19" s="8">
        <v>25</v>
      </c>
      <c r="H19" s="8">
        <v>19</v>
      </c>
    </row>
    <row r="20" spans="1:8" x14ac:dyDescent="0.2">
      <c r="A20" s="60" t="s">
        <v>25</v>
      </c>
      <c r="B20" s="7" t="s">
        <v>8</v>
      </c>
      <c r="C20" s="8">
        <v>17</v>
      </c>
      <c r="D20" s="8">
        <v>20</v>
      </c>
      <c r="E20" s="8">
        <v>10</v>
      </c>
      <c r="F20" s="8">
        <v>11</v>
      </c>
      <c r="G20" s="8">
        <v>10</v>
      </c>
      <c r="H20" s="8">
        <v>11</v>
      </c>
    </row>
    <row r="21" spans="1:8" x14ac:dyDescent="0.2">
      <c r="A21" s="60"/>
      <c r="B21" s="9" t="s">
        <v>23</v>
      </c>
      <c r="C21" s="10">
        <f t="shared" ref="C21:D21" si="2">SUM(C16:C20)</f>
        <v>1747</v>
      </c>
      <c r="D21" s="10">
        <f t="shared" si="2"/>
        <v>2033</v>
      </c>
      <c r="E21" s="10">
        <f>SUM(E16:E20)</f>
        <v>1596</v>
      </c>
      <c r="F21" s="10">
        <f>SUM(F16:F20)</f>
        <v>1813</v>
      </c>
      <c r="G21" s="10">
        <f t="shared" ref="G21:H21" si="3">SUM(G16:G20)</f>
        <v>722</v>
      </c>
      <c r="H21" s="10">
        <f t="shared" si="3"/>
        <v>905</v>
      </c>
    </row>
    <row r="22" spans="1:8" ht="7.15" customHeight="1" x14ac:dyDescent="0.2">
      <c r="A22" s="11"/>
      <c r="B22" s="12"/>
      <c r="C22" s="13"/>
      <c r="D22" s="13"/>
      <c r="E22" s="13"/>
      <c r="F22" s="13"/>
      <c r="G22" s="13"/>
      <c r="H22" s="13"/>
    </row>
    <row r="23" spans="1:8" x14ac:dyDescent="0.2">
      <c r="A23" s="11"/>
      <c r="B23" s="14" t="s">
        <v>24</v>
      </c>
      <c r="C23" s="61">
        <f>D21/C21</f>
        <v>1.1637092157985118</v>
      </c>
      <c r="D23" s="62"/>
      <c r="E23" s="61">
        <f>F21/E21</f>
        <v>1.1359649122807018</v>
      </c>
      <c r="F23" s="62"/>
      <c r="G23" s="61">
        <f>H21/G21</f>
        <v>1.2534626038781163</v>
      </c>
      <c r="H23" s="62"/>
    </row>
    <row r="24" spans="1:8" x14ac:dyDescent="0.2">
      <c r="C24" s="16"/>
      <c r="D24" s="16"/>
      <c r="E24" s="16"/>
      <c r="F24" s="16"/>
      <c r="G24" s="16"/>
      <c r="H24" s="16"/>
    </row>
    <row r="25" spans="1:8" x14ac:dyDescent="0.2">
      <c r="A25" s="60" t="s">
        <v>13</v>
      </c>
      <c r="B25" s="7" t="s">
        <v>4</v>
      </c>
      <c r="C25" s="8">
        <v>531</v>
      </c>
      <c r="D25" s="8">
        <v>509</v>
      </c>
      <c r="E25" s="8">
        <v>562</v>
      </c>
      <c r="F25" s="8">
        <v>566</v>
      </c>
      <c r="G25" s="8">
        <v>229</v>
      </c>
      <c r="H25" s="8">
        <v>289</v>
      </c>
    </row>
    <row r="26" spans="1:8" x14ac:dyDescent="0.2">
      <c r="A26" s="60"/>
      <c r="B26" s="7" t="s">
        <v>5</v>
      </c>
      <c r="C26" s="8">
        <v>102</v>
      </c>
      <c r="D26" s="8">
        <v>126</v>
      </c>
      <c r="E26" s="8">
        <v>99</v>
      </c>
      <c r="F26" s="8">
        <v>147</v>
      </c>
      <c r="G26" s="8">
        <v>51</v>
      </c>
      <c r="H26" s="8">
        <v>94</v>
      </c>
    </row>
    <row r="27" spans="1:8" x14ac:dyDescent="0.2">
      <c r="A27" s="60"/>
      <c r="B27" s="7" t="s">
        <v>6</v>
      </c>
      <c r="C27" s="8">
        <v>58</v>
      </c>
      <c r="D27" s="8">
        <v>55</v>
      </c>
      <c r="E27" s="8">
        <v>63</v>
      </c>
      <c r="F27" s="8">
        <v>64</v>
      </c>
      <c r="G27" s="8">
        <v>36</v>
      </c>
      <c r="H27" s="8">
        <v>41</v>
      </c>
    </row>
    <row r="28" spans="1:8" x14ac:dyDescent="0.2">
      <c r="A28" s="60"/>
      <c r="B28" s="7" t="s">
        <v>22</v>
      </c>
      <c r="C28" s="8">
        <v>11</v>
      </c>
      <c r="D28" s="8">
        <v>25</v>
      </c>
      <c r="E28" s="8">
        <v>7</v>
      </c>
      <c r="F28" s="8">
        <v>20</v>
      </c>
      <c r="G28" s="8">
        <v>12</v>
      </c>
      <c r="H28" s="8">
        <v>8</v>
      </c>
    </row>
    <row r="29" spans="1:8" x14ac:dyDescent="0.2">
      <c r="A29" s="60"/>
      <c r="B29" s="7" t="s">
        <v>8</v>
      </c>
      <c r="C29" s="8">
        <v>5</v>
      </c>
      <c r="D29" s="8">
        <v>5</v>
      </c>
      <c r="E29" s="8">
        <v>4</v>
      </c>
      <c r="F29" s="8">
        <v>5</v>
      </c>
      <c r="G29" s="8">
        <v>6</v>
      </c>
      <c r="H29" s="8">
        <v>3</v>
      </c>
    </row>
    <row r="30" spans="1:8" x14ac:dyDescent="0.2">
      <c r="A30" s="60"/>
      <c r="B30" s="9" t="s">
        <v>23</v>
      </c>
      <c r="C30" s="10">
        <f t="shared" ref="C30:D30" si="4">SUM(C25:C29)</f>
        <v>707</v>
      </c>
      <c r="D30" s="10">
        <f t="shared" si="4"/>
        <v>720</v>
      </c>
      <c r="E30" s="10">
        <f>SUM(E25:E29)</f>
        <v>735</v>
      </c>
      <c r="F30" s="10">
        <f>SUM(F25:F29)</f>
        <v>802</v>
      </c>
      <c r="G30" s="10">
        <f t="shared" ref="G30:H30" si="5">SUM(G25:G29)</f>
        <v>334</v>
      </c>
      <c r="H30" s="10">
        <f t="shared" si="5"/>
        <v>435</v>
      </c>
    </row>
    <row r="31" spans="1:8" ht="7.15" customHeight="1" x14ac:dyDescent="0.2">
      <c r="A31" s="11"/>
      <c r="B31" s="12"/>
      <c r="C31" s="13"/>
      <c r="D31" s="13"/>
      <c r="E31" s="13"/>
      <c r="F31" s="13"/>
      <c r="G31" s="13"/>
      <c r="H31" s="13"/>
    </row>
    <row r="32" spans="1:8" x14ac:dyDescent="0.2">
      <c r="A32" s="11"/>
      <c r="B32" s="14" t="s">
        <v>24</v>
      </c>
      <c r="C32" s="61">
        <f>D30/C30</f>
        <v>1.0183875530410185</v>
      </c>
      <c r="D32" s="62"/>
      <c r="E32" s="61">
        <f>F30/E30</f>
        <v>1.0911564625850341</v>
      </c>
      <c r="F32" s="62"/>
      <c r="G32" s="61">
        <f>H30/G30</f>
        <v>1.3023952095808384</v>
      </c>
      <c r="H32" s="62"/>
    </row>
    <row r="33" spans="1:8" x14ac:dyDescent="0.2">
      <c r="C33" s="16"/>
      <c r="D33" s="16"/>
      <c r="E33" s="16"/>
      <c r="F33" s="16"/>
      <c r="G33" s="16"/>
      <c r="H33" s="16"/>
    </row>
    <row r="34" spans="1:8" x14ac:dyDescent="0.2">
      <c r="A34" s="60" t="s">
        <v>14</v>
      </c>
      <c r="B34" s="7" t="s">
        <v>4</v>
      </c>
      <c r="C34" s="8">
        <v>559</v>
      </c>
      <c r="D34" s="8">
        <v>639</v>
      </c>
      <c r="E34" s="8">
        <v>575</v>
      </c>
      <c r="F34" s="8">
        <v>674</v>
      </c>
      <c r="G34" s="8">
        <v>317</v>
      </c>
      <c r="H34" s="8">
        <v>336</v>
      </c>
    </row>
    <row r="35" spans="1:8" x14ac:dyDescent="0.2">
      <c r="A35" s="60" t="s">
        <v>26</v>
      </c>
      <c r="B35" s="7" t="s">
        <v>5</v>
      </c>
      <c r="C35" s="8">
        <v>111</v>
      </c>
      <c r="D35" s="8">
        <v>103</v>
      </c>
      <c r="E35" s="8">
        <v>90</v>
      </c>
      <c r="F35" s="8">
        <v>156</v>
      </c>
      <c r="G35" s="8">
        <v>45</v>
      </c>
      <c r="H35" s="8">
        <v>68</v>
      </c>
    </row>
    <row r="36" spans="1:8" x14ac:dyDescent="0.2">
      <c r="A36" s="60" t="s">
        <v>26</v>
      </c>
      <c r="B36" s="7" t="s">
        <v>6</v>
      </c>
      <c r="C36" s="8">
        <v>98</v>
      </c>
      <c r="D36" s="8">
        <v>146</v>
      </c>
      <c r="E36" s="8">
        <v>85</v>
      </c>
      <c r="F36" s="8">
        <v>110</v>
      </c>
      <c r="G36" s="8">
        <v>39</v>
      </c>
      <c r="H36" s="8">
        <v>62</v>
      </c>
    </row>
    <row r="37" spans="1:8" x14ac:dyDescent="0.2">
      <c r="A37" s="60" t="s">
        <v>26</v>
      </c>
      <c r="B37" s="7" t="s">
        <v>22</v>
      </c>
      <c r="C37" s="8">
        <v>23</v>
      </c>
      <c r="D37" s="8">
        <v>9</v>
      </c>
      <c r="E37" s="8">
        <v>34</v>
      </c>
      <c r="F37" s="8">
        <v>7</v>
      </c>
      <c r="G37" s="8">
        <v>13</v>
      </c>
      <c r="H37" s="8">
        <v>4</v>
      </c>
    </row>
    <row r="38" spans="1:8" x14ac:dyDescent="0.2">
      <c r="A38" s="60" t="s">
        <v>26</v>
      </c>
      <c r="B38" s="7" t="s">
        <v>8</v>
      </c>
      <c r="C38" s="8">
        <v>0</v>
      </c>
      <c r="D38" s="8">
        <v>5</v>
      </c>
      <c r="E38" s="8">
        <v>4</v>
      </c>
      <c r="F38" s="8">
        <v>2</v>
      </c>
      <c r="G38" s="8">
        <v>2</v>
      </c>
      <c r="H38" s="8">
        <v>3</v>
      </c>
    </row>
    <row r="39" spans="1:8" x14ac:dyDescent="0.2">
      <c r="A39" s="60"/>
      <c r="B39" s="9" t="s">
        <v>23</v>
      </c>
      <c r="C39" s="10">
        <f t="shared" ref="C39:D39" si="6">SUM(C34:C38)</f>
        <v>791</v>
      </c>
      <c r="D39" s="10">
        <f t="shared" si="6"/>
        <v>902</v>
      </c>
      <c r="E39" s="10">
        <f>SUM(E34:E38)</f>
        <v>788</v>
      </c>
      <c r="F39" s="10">
        <f>SUM(F34:F38)</f>
        <v>949</v>
      </c>
      <c r="G39" s="10">
        <f t="shared" ref="G39:H39" si="7">SUM(G34:G38)</f>
        <v>416</v>
      </c>
      <c r="H39" s="10">
        <f t="shared" si="7"/>
        <v>473</v>
      </c>
    </row>
    <row r="40" spans="1:8" ht="7.15" customHeight="1" x14ac:dyDescent="0.2">
      <c r="A40" s="11"/>
      <c r="B40" s="12"/>
      <c r="C40" s="13"/>
      <c r="D40" s="13"/>
      <c r="E40" s="13"/>
      <c r="F40" s="13"/>
      <c r="G40" s="13"/>
      <c r="H40" s="13"/>
    </row>
    <row r="41" spans="1:8" x14ac:dyDescent="0.2">
      <c r="A41" s="11"/>
      <c r="B41" s="14" t="s">
        <v>24</v>
      </c>
      <c r="C41" s="61">
        <f>D39/C39</f>
        <v>1.1403286978508218</v>
      </c>
      <c r="D41" s="62"/>
      <c r="E41" s="61">
        <f>F39/E39</f>
        <v>1.2043147208121827</v>
      </c>
      <c r="F41" s="62"/>
      <c r="G41" s="61">
        <f>H39/G39</f>
        <v>1.1370192307692308</v>
      </c>
      <c r="H41" s="62"/>
    </row>
    <row r="42" spans="1:8" x14ac:dyDescent="0.2">
      <c r="C42" s="16"/>
      <c r="D42" s="16"/>
      <c r="E42" s="16"/>
      <c r="F42" s="16"/>
      <c r="G42" s="16"/>
      <c r="H42" s="16"/>
    </row>
    <row r="43" spans="1:8" x14ac:dyDescent="0.2">
      <c r="A43" s="60" t="s">
        <v>15</v>
      </c>
      <c r="B43" s="7" t="s">
        <v>4</v>
      </c>
      <c r="C43" s="8">
        <v>2271</v>
      </c>
      <c r="D43" s="8">
        <v>2390</v>
      </c>
      <c r="E43" s="8">
        <v>2000</v>
      </c>
      <c r="F43" s="8">
        <v>2268</v>
      </c>
      <c r="G43" s="8">
        <v>934</v>
      </c>
      <c r="H43" s="8">
        <v>1282</v>
      </c>
    </row>
    <row r="44" spans="1:8" x14ac:dyDescent="0.2">
      <c r="A44" s="60"/>
      <c r="B44" s="7" t="s">
        <v>5</v>
      </c>
      <c r="C44" s="8">
        <v>400</v>
      </c>
      <c r="D44" s="8">
        <v>429</v>
      </c>
      <c r="E44" s="8">
        <v>352</v>
      </c>
      <c r="F44" s="8">
        <v>504</v>
      </c>
      <c r="G44" s="8">
        <v>167</v>
      </c>
      <c r="H44" s="8">
        <v>286</v>
      </c>
    </row>
    <row r="45" spans="1:8" x14ac:dyDescent="0.2">
      <c r="A45" s="60"/>
      <c r="B45" s="7" t="s">
        <v>6</v>
      </c>
      <c r="C45" s="8">
        <v>241</v>
      </c>
      <c r="D45" s="8">
        <v>280</v>
      </c>
      <c r="E45" s="8">
        <v>277</v>
      </c>
      <c r="F45" s="8">
        <v>209</v>
      </c>
      <c r="G45" s="8">
        <v>178</v>
      </c>
      <c r="H45" s="8">
        <v>207</v>
      </c>
    </row>
    <row r="46" spans="1:8" x14ac:dyDescent="0.2">
      <c r="A46" s="60"/>
      <c r="B46" s="7" t="s">
        <v>22</v>
      </c>
      <c r="C46" s="8">
        <v>73</v>
      </c>
      <c r="D46" s="8">
        <v>105</v>
      </c>
      <c r="E46" s="8">
        <v>55</v>
      </c>
      <c r="F46" s="8">
        <v>94</v>
      </c>
      <c r="G46" s="8">
        <v>65</v>
      </c>
      <c r="H46" s="8">
        <v>58</v>
      </c>
    </row>
    <row r="47" spans="1:8" x14ac:dyDescent="0.2">
      <c r="A47" s="60"/>
      <c r="B47" s="7" t="s">
        <v>8</v>
      </c>
      <c r="C47" s="8">
        <v>28</v>
      </c>
      <c r="D47" s="8">
        <v>27</v>
      </c>
      <c r="E47" s="8">
        <v>20</v>
      </c>
      <c r="F47" s="8">
        <v>15</v>
      </c>
      <c r="G47" s="8">
        <v>8</v>
      </c>
      <c r="H47" s="8">
        <v>13</v>
      </c>
    </row>
    <row r="48" spans="1:8" x14ac:dyDescent="0.2">
      <c r="A48" s="60"/>
      <c r="B48" s="9" t="s">
        <v>23</v>
      </c>
      <c r="C48" s="10">
        <f t="shared" ref="C48:D48" si="8">SUM(C43:C47)</f>
        <v>3013</v>
      </c>
      <c r="D48" s="10">
        <f t="shared" si="8"/>
        <v>3231</v>
      </c>
      <c r="E48" s="10">
        <f>SUM(E43:E47)</f>
        <v>2704</v>
      </c>
      <c r="F48" s="10">
        <f>SUM(F43:F47)</f>
        <v>3090</v>
      </c>
      <c r="G48" s="10">
        <f t="shared" ref="G48:H48" si="9">SUM(G43:G47)</f>
        <v>1352</v>
      </c>
      <c r="H48" s="10">
        <f t="shared" si="9"/>
        <v>1846</v>
      </c>
    </row>
    <row r="49" spans="1:8" ht="7.15" customHeight="1" x14ac:dyDescent="0.2">
      <c r="A49" s="11"/>
      <c r="B49" s="12"/>
      <c r="C49" s="13"/>
      <c r="D49" s="13"/>
      <c r="E49" s="13"/>
      <c r="F49" s="13"/>
      <c r="G49" s="13"/>
      <c r="H49" s="13"/>
    </row>
    <row r="50" spans="1:8" x14ac:dyDescent="0.2">
      <c r="A50" s="11"/>
      <c r="B50" s="14" t="s">
        <v>24</v>
      </c>
      <c r="C50" s="61">
        <f>D48/C48</f>
        <v>1.0723531364088947</v>
      </c>
      <c r="D50" s="62"/>
      <c r="E50" s="61">
        <f>F48/E48</f>
        <v>1.1427514792899409</v>
      </c>
      <c r="F50" s="62"/>
      <c r="G50" s="61">
        <f>H48/G48</f>
        <v>1.3653846153846154</v>
      </c>
      <c r="H50" s="62"/>
    </row>
    <row r="51" spans="1:8" x14ac:dyDescent="0.2">
      <c r="C51" s="16"/>
      <c r="D51" s="16"/>
      <c r="E51" s="16"/>
      <c r="F51" s="16"/>
      <c r="G51" s="16"/>
      <c r="H51" s="16"/>
    </row>
    <row r="52" spans="1:8" x14ac:dyDescent="0.2">
      <c r="A52" s="60" t="s">
        <v>16</v>
      </c>
      <c r="B52" s="7" t="s">
        <v>4</v>
      </c>
      <c r="C52" s="8">
        <v>313</v>
      </c>
      <c r="D52" s="8">
        <v>419</v>
      </c>
      <c r="E52" s="8">
        <v>332</v>
      </c>
      <c r="F52" s="8">
        <v>312</v>
      </c>
      <c r="G52" s="8">
        <v>205</v>
      </c>
      <c r="H52" s="8">
        <v>178</v>
      </c>
    </row>
    <row r="53" spans="1:8" x14ac:dyDescent="0.2">
      <c r="A53" s="60"/>
      <c r="B53" s="7" t="s">
        <v>5</v>
      </c>
      <c r="C53" s="8">
        <v>102</v>
      </c>
      <c r="D53" s="8">
        <v>137</v>
      </c>
      <c r="E53" s="8">
        <v>75</v>
      </c>
      <c r="F53" s="8">
        <v>154</v>
      </c>
      <c r="G53" s="8">
        <v>26</v>
      </c>
      <c r="H53" s="8">
        <v>46</v>
      </c>
    </row>
    <row r="54" spans="1:8" x14ac:dyDescent="0.2">
      <c r="A54" s="60"/>
      <c r="B54" s="7" t="s">
        <v>6</v>
      </c>
      <c r="C54" s="8">
        <v>41</v>
      </c>
      <c r="D54" s="8">
        <v>34</v>
      </c>
      <c r="E54" s="8">
        <v>34</v>
      </c>
      <c r="F54" s="8">
        <v>31</v>
      </c>
      <c r="G54" s="8">
        <v>8</v>
      </c>
      <c r="H54" s="8">
        <v>17</v>
      </c>
    </row>
    <row r="55" spans="1:8" x14ac:dyDescent="0.2">
      <c r="A55" s="60"/>
      <c r="B55" s="7" t="s">
        <v>22</v>
      </c>
      <c r="C55" s="8">
        <v>14</v>
      </c>
      <c r="D55" s="8">
        <v>16</v>
      </c>
      <c r="E55" s="8">
        <v>4</v>
      </c>
      <c r="F55" s="8">
        <v>22</v>
      </c>
      <c r="G55" s="8">
        <v>4</v>
      </c>
      <c r="H55" s="8">
        <v>5</v>
      </c>
    </row>
    <row r="56" spans="1:8" x14ac:dyDescent="0.2">
      <c r="A56" s="60"/>
      <c r="B56" s="7" t="s">
        <v>8</v>
      </c>
      <c r="C56" s="8">
        <v>2</v>
      </c>
      <c r="D56" s="8">
        <v>2</v>
      </c>
      <c r="E56" s="8">
        <v>4</v>
      </c>
      <c r="F56" s="8">
        <v>2</v>
      </c>
      <c r="G56" s="8">
        <v>2</v>
      </c>
      <c r="H56" s="8">
        <v>2</v>
      </c>
    </row>
    <row r="57" spans="1:8" x14ac:dyDescent="0.2">
      <c r="A57" s="60"/>
      <c r="B57" s="9" t="s">
        <v>23</v>
      </c>
      <c r="C57" s="10">
        <f t="shared" ref="C57:D57" si="10">SUM(C52:C56)</f>
        <v>472</v>
      </c>
      <c r="D57" s="10">
        <f t="shared" si="10"/>
        <v>608</v>
      </c>
      <c r="E57" s="10">
        <f>SUM(E52:E56)</f>
        <v>449</v>
      </c>
      <c r="F57" s="10">
        <f>SUM(F52:F56)</f>
        <v>521</v>
      </c>
      <c r="G57" s="10">
        <f t="shared" ref="G57:H57" si="11">SUM(G52:G56)</f>
        <v>245</v>
      </c>
      <c r="H57" s="10">
        <f t="shared" si="11"/>
        <v>248</v>
      </c>
    </row>
    <row r="58" spans="1:8" ht="7.15" customHeight="1" x14ac:dyDescent="0.2">
      <c r="A58" s="11"/>
      <c r="B58" s="12"/>
      <c r="C58" s="13"/>
      <c r="D58" s="13"/>
      <c r="E58" s="13"/>
      <c r="F58" s="13"/>
      <c r="G58" s="13"/>
      <c r="H58" s="13"/>
    </row>
    <row r="59" spans="1:8" x14ac:dyDescent="0.2">
      <c r="A59" s="11"/>
      <c r="B59" s="14" t="s">
        <v>24</v>
      </c>
      <c r="C59" s="61">
        <f>D57/C57</f>
        <v>1.2881355932203389</v>
      </c>
      <c r="D59" s="62"/>
      <c r="E59" s="61">
        <f>F57/E57</f>
        <v>1.1603563474387528</v>
      </c>
      <c r="F59" s="62"/>
      <c r="G59" s="61">
        <f>H57/G57</f>
        <v>1.0122448979591836</v>
      </c>
      <c r="H59" s="62"/>
    </row>
    <row r="61" spans="1:8" x14ac:dyDescent="0.2">
      <c r="A61" s="60" t="s">
        <v>17</v>
      </c>
      <c r="B61" s="7" t="s">
        <v>4</v>
      </c>
      <c r="C61" s="8">
        <v>1703</v>
      </c>
      <c r="D61" s="8">
        <v>1864</v>
      </c>
      <c r="E61" s="8">
        <v>1818</v>
      </c>
      <c r="F61" s="8">
        <v>1914</v>
      </c>
      <c r="G61" s="8">
        <v>751</v>
      </c>
      <c r="H61" s="8">
        <v>734</v>
      </c>
    </row>
    <row r="62" spans="1:8" x14ac:dyDescent="0.2">
      <c r="A62" s="60"/>
      <c r="B62" s="7" t="s">
        <v>5</v>
      </c>
      <c r="C62" s="8">
        <v>347</v>
      </c>
      <c r="D62" s="8">
        <v>517</v>
      </c>
      <c r="E62" s="8">
        <v>310</v>
      </c>
      <c r="F62" s="8">
        <v>529</v>
      </c>
      <c r="G62" s="8">
        <v>114</v>
      </c>
      <c r="H62" s="8">
        <v>242</v>
      </c>
    </row>
    <row r="63" spans="1:8" x14ac:dyDescent="0.2">
      <c r="A63" s="60"/>
      <c r="B63" s="7" t="s">
        <v>6</v>
      </c>
      <c r="C63" s="8">
        <v>289</v>
      </c>
      <c r="D63" s="8">
        <v>380</v>
      </c>
      <c r="E63" s="8">
        <v>247</v>
      </c>
      <c r="F63" s="8">
        <v>263</v>
      </c>
      <c r="G63" s="8">
        <v>123</v>
      </c>
      <c r="H63" s="8">
        <v>117</v>
      </c>
    </row>
    <row r="64" spans="1:8" x14ac:dyDescent="0.2">
      <c r="A64" s="60"/>
      <c r="B64" s="7" t="s">
        <v>22</v>
      </c>
      <c r="C64" s="8">
        <v>81</v>
      </c>
      <c r="D64" s="8">
        <v>100</v>
      </c>
      <c r="E64" s="8">
        <v>68</v>
      </c>
      <c r="F64" s="8">
        <v>96</v>
      </c>
      <c r="G64" s="8">
        <v>23</v>
      </c>
      <c r="H64" s="8">
        <v>48</v>
      </c>
    </row>
    <row r="65" spans="1:8" x14ac:dyDescent="0.2">
      <c r="A65" s="60"/>
      <c r="B65" s="7" t="s">
        <v>8</v>
      </c>
      <c r="C65" s="8">
        <v>19</v>
      </c>
      <c r="D65" s="8">
        <v>5</v>
      </c>
      <c r="E65" s="8">
        <v>36</v>
      </c>
      <c r="F65" s="8">
        <v>40</v>
      </c>
      <c r="G65" s="8">
        <v>7</v>
      </c>
      <c r="H65" s="8">
        <v>11</v>
      </c>
    </row>
    <row r="66" spans="1:8" x14ac:dyDescent="0.2">
      <c r="A66" s="60"/>
      <c r="B66" s="9" t="s">
        <v>23</v>
      </c>
      <c r="C66" s="10">
        <f t="shared" ref="C66:D66" si="12">SUM(C61:C65)</f>
        <v>2439</v>
      </c>
      <c r="D66" s="10">
        <f t="shared" si="12"/>
        <v>2866</v>
      </c>
      <c r="E66" s="10">
        <f>SUM(E61:E65)</f>
        <v>2479</v>
      </c>
      <c r="F66" s="10">
        <f>SUM(F61:F65)</f>
        <v>2842</v>
      </c>
      <c r="G66" s="10">
        <f t="shared" ref="G66:H66" si="13">SUM(G61:G65)</f>
        <v>1018</v>
      </c>
      <c r="H66" s="10">
        <f t="shared" si="13"/>
        <v>1152</v>
      </c>
    </row>
    <row r="67" spans="1:8" ht="7.15" customHeight="1" x14ac:dyDescent="0.2">
      <c r="A67" s="11"/>
      <c r="B67" s="12"/>
      <c r="C67" s="13"/>
      <c r="D67" s="13"/>
      <c r="E67" s="13"/>
      <c r="F67" s="13"/>
      <c r="G67" s="13"/>
      <c r="H67" s="13"/>
    </row>
    <row r="68" spans="1:8" x14ac:dyDescent="0.2">
      <c r="A68" s="11"/>
      <c r="B68" s="14" t="s">
        <v>24</v>
      </c>
      <c r="C68" s="61">
        <f>D66/C66</f>
        <v>1.1750717507175072</v>
      </c>
      <c r="D68" s="62"/>
      <c r="E68" s="61">
        <f>F66/E66</f>
        <v>1.146430012101654</v>
      </c>
      <c r="F68" s="62"/>
      <c r="G68" s="61">
        <f>H66/G66</f>
        <v>1.1316306483300589</v>
      </c>
      <c r="H68" s="62"/>
    </row>
    <row r="69" spans="1:8" ht="7.5" customHeight="1" x14ac:dyDescent="0.2">
      <c r="A69" s="2"/>
    </row>
    <row r="70" spans="1:8" x14ac:dyDescent="0.2">
      <c r="A70" s="60" t="s">
        <v>18</v>
      </c>
      <c r="B70" s="7" t="s">
        <v>4</v>
      </c>
      <c r="C70" s="8">
        <v>632</v>
      </c>
      <c r="D70" s="8">
        <v>546</v>
      </c>
      <c r="E70" s="8">
        <v>488</v>
      </c>
      <c r="F70" s="8">
        <v>549</v>
      </c>
      <c r="G70" s="8">
        <v>251</v>
      </c>
      <c r="H70" s="8">
        <v>274</v>
      </c>
    </row>
    <row r="71" spans="1:8" x14ac:dyDescent="0.2">
      <c r="A71" s="60"/>
      <c r="B71" s="7" t="s">
        <v>5</v>
      </c>
      <c r="C71" s="8">
        <v>112</v>
      </c>
      <c r="D71" s="8">
        <v>154</v>
      </c>
      <c r="E71" s="8">
        <v>81</v>
      </c>
      <c r="F71" s="8">
        <v>178</v>
      </c>
      <c r="G71" s="8">
        <v>39</v>
      </c>
      <c r="H71" s="8">
        <v>93</v>
      </c>
    </row>
    <row r="72" spans="1:8" x14ac:dyDescent="0.2">
      <c r="A72" s="60"/>
      <c r="B72" s="7" t="s">
        <v>6</v>
      </c>
      <c r="C72" s="8">
        <v>34</v>
      </c>
      <c r="D72" s="8">
        <v>45</v>
      </c>
      <c r="E72" s="8">
        <v>40</v>
      </c>
      <c r="F72" s="8">
        <v>41</v>
      </c>
      <c r="G72" s="8">
        <v>30</v>
      </c>
      <c r="H72" s="8">
        <v>22</v>
      </c>
    </row>
    <row r="73" spans="1:8" x14ac:dyDescent="0.2">
      <c r="A73" s="60"/>
      <c r="B73" s="7" t="s">
        <v>22</v>
      </c>
      <c r="C73" s="8">
        <v>11</v>
      </c>
      <c r="D73" s="8">
        <v>21</v>
      </c>
      <c r="E73" s="8">
        <v>9</v>
      </c>
      <c r="F73" s="8">
        <v>18</v>
      </c>
      <c r="G73" s="8">
        <v>1</v>
      </c>
      <c r="H73" s="8">
        <v>15</v>
      </c>
    </row>
    <row r="74" spans="1:8" x14ac:dyDescent="0.2">
      <c r="A74" s="60"/>
      <c r="B74" s="7" t="s">
        <v>8</v>
      </c>
      <c r="C74" s="8">
        <v>3</v>
      </c>
      <c r="D74" s="8">
        <v>1</v>
      </c>
      <c r="E74" s="8">
        <v>3</v>
      </c>
      <c r="F74" s="8">
        <v>2</v>
      </c>
      <c r="G74" s="8">
        <v>0</v>
      </c>
      <c r="H74" s="8">
        <v>1</v>
      </c>
    </row>
    <row r="75" spans="1:8" x14ac:dyDescent="0.2">
      <c r="A75" s="60"/>
      <c r="B75" s="9" t="s">
        <v>23</v>
      </c>
      <c r="C75" s="10">
        <f t="shared" ref="C75:D75" si="14">SUM(C70:C74)</f>
        <v>792</v>
      </c>
      <c r="D75" s="10">
        <f t="shared" si="14"/>
        <v>767</v>
      </c>
      <c r="E75" s="10">
        <f>SUM(E70:E74)</f>
        <v>621</v>
      </c>
      <c r="F75" s="10">
        <f>SUM(F70:F74)</f>
        <v>788</v>
      </c>
      <c r="G75" s="10">
        <f t="shared" ref="G75:H75" si="15">SUM(G70:G74)</f>
        <v>321</v>
      </c>
      <c r="H75" s="10">
        <f t="shared" si="15"/>
        <v>405</v>
      </c>
    </row>
    <row r="76" spans="1:8" ht="7.15" customHeight="1" x14ac:dyDescent="0.2">
      <c r="A76" s="11"/>
      <c r="B76" s="12"/>
      <c r="C76" s="13"/>
      <c r="D76" s="13"/>
      <c r="E76" s="13"/>
      <c r="F76" s="13"/>
      <c r="G76" s="13"/>
      <c r="H76" s="13"/>
    </row>
    <row r="77" spans="1:8" x14ac:dyDescent="0.2">
      <c r="A77" s="11"/>
      <c r="B77" s="14" t="s">
        <v>24</v>
      </c>
      <c r="C77" s="61">
        <f>D75/C75</f>
        <v>0.96843434343434343</v>
      </c>
      <c r="D77" s="62"/>
      <c r="E77" s="61">
        <f>F75/E75</f>
        <v>1.2689210950080516</v>
      </c>
      <c r="F77" s="62"/>
      <c r="G77" s="61">
        <f>H75/G75</f>
        <v>1.2616822429906542</v>
      </c>
      <c r="H77" s="62"/>
    </row>
    <row r="78" spans="1:8" x14ac:dyDescent="0.2">
      <c r="A78" s="2"/>
    </row>
    <row r="79" spans="1:8" x14ac:dyDescent="0.2">
      <c r="A79" s="59" t="s">
        <v>50</v>
      </c>
    </row>
    <row r="80" spans="1:8" x14ac:dyDescent="0.2">
      <c r="A80" s="59" t="s">
        <v>38</v>
      </c>
    </row>
  </sheetData>
  <mergeCells count="32">
    <mergeCell ref="C68:D68"/>
    <mergeCell ref="E68:F68"/>
    <mergeCell ref="C77:D77"/>
    <mergeCell ref="E77:F77"/>
    <mergeCell ref="C41:D41"/>
    <mergeCell ref="E41:F41"/>
    <mergeCell ref="C50:D50"/>
    <mergeCell ref="E50:F50"/>
    <mergeCell ref="C59:D59"/>
    <mergeCell ref="E59:F59"/>
    <mergeCell ref="C14:D14"/>
    <mergeCell ref="E14:F14"/>
    <mergeCell ref="C23:D23"/>
    <mergeCell ref="E23:F23"/>
    <mergeCell ref="C32:D32"/>
    <mergeCell ref="E32:F32"/>
    <mergeCell ref="G59:H59"/>
    <mergeCell ref="G68:H68"/>
    <mergeCell ref="G77:H77"/>
    <mergeCell ref="G14:H14"/>
    <mergeCell ref="G23:H23"/>
    <mergeCell ref="G32:H32"/>
    <mergeCell ref="G41:H41"/>
    <mergeCell ref="G50:H50"/>
    <mergeCell ref="A52:A57"/>
    <mergeCell ref="A61:A66"/>
    <mergeCell ref="A70:A75"/>
    <mergeCell ref="A7:A12"/>
    <mergeCell ref="A16:A21"/>
    <mergeCell ref="A25:A30"/>
    <mergeCell ref="A34:A39"/>
    <mergeCell ref="A43:A48"/>
  </mergeCells>
  <conditionalFormatting sqref="G14:H14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23:H2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G32:H3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G41:H41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50:H50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G59:H59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G68:H68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77:H77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14:D14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C23:D23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C32:D32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1:D41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C50:D50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C59:D5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68:D6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77:D77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14:F14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E23:F23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32:F32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41:F41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E50:F50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E59:F59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68:F68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E77:F77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>
      <selection activeCell="H8" sqref="H8:H17"/>
    </sheetView>
  </sheetViews>
  <sheetFormatPr defaultColWidth="9.140625" defaultRowHeight="12.75" x14ac:dyDescent="0.2"/>
  <cols>
    <col min="1" max="1" width="24.42578125" style="15" customWidth="1"/>
    <col min="2" max="2" width="40.28515625" style="2" customWidth="1"/>
    <col min="3" max="3" width="12.140625" style="2" customWidth="1"/>
    <col min="4" max="4" width="12" style="2" customWidth="1"/>
    <col min="5" max="5" width="3" style="17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27</v>
      </c>
    </row>
    <row r="3" spans="1:6" x14ac:dyDescent="0.2">
      <c r="A3" s="4" t="s">
        <v>2</v>
      </c>
      <c r="B3" s="5"/>
      <c r="E3" s="2"/>
    </row>
    <row r="4" spans="1:6" x14ac:dyDescent="0.2">
      <c r="A4" s="36" t="s">
        <v>48</v>
      </c>
      <c r="B4" s="5"/>
      <c r="E4" s="2"/>
    </row>
    <row r="5" spans="1:6" s="5" customFormat="1" x14ac:dyDescent="0.2">
      <c r="A5" s="4"/>
      <c r="E5" s="18"/>
    </row>
    <row r="6" spans="1:6" ht="44.25" customHeight="1" x14ac:dyDescent="0.2">
      <c r="A6" s="6" t="s">
        <v>3</v>
      </c>
      <c r="B6" s="6" t="s">
        <v>20</v>
      </c>
      <c r="C6" s="37" t="s">
        <v>42</v>
      </c>
      <c r="D6" s="19" t="s">
        <v>49</v>
      </c>
      <c r="E6" s="20"/>
      <c r="F6" s="35" t="s">
        <v>28</v>
      </c>
    </row>
    <row r="7" spans="1:6" s="26" customFormat="1" ht="27" customHeight="1" x14ac:dyDescent="0.2">
      <c r="A7" s="21" t="s">
        <v>11</v>
      </c>
      <c r="B7" s="22" t="s">
        <v>23</v>
      </c>
      <c r="C7" s="38">
        <v>1438</v>
      </c>
      <c r="D7" s="23">
        <v>931</v>
      </c>
      <c r="E7" s="24"/>
      <c r="F7" s="25">
        <f>(D7-C7)/C7</f>
        <v>-0.3525730180806676</v>
      </c>
    </row>
    <row r="8" spans="1:6" ht="14.45" customHeight="1" x14ac:dyDescent="0.2">
      <c r="A8" s="27"/>
      <c r="B8" s="12"/>
      <c r="C8" s="39"/>
      <c r="D8" s="28"/>
      <c r="E8" s="28"/>
      <c r="F8" s="29"/>
    </row>
    <row r="9" spans="1:6" ht="27" customHeight="1" x14ac:dyDescent="0.2">
      <c r="A9" s="21" t="s">
        <v>12</v>
      </c>
      <c r="B9" s="22" t="s">
        <v>23</v>
      </c>
      <c r="C9" s="38">
        <v>1687</v>
      </c>
      <c r="D9" s="23">
        <v>1325</v>
      </c>
      <c r="E9" s="24"/>
      <c r="F9" s="25">
        <f>(D9-C9)/C9</f>
        <v>-0.21458209839952577</v>
      </c>
    </row>
    <row r="10" spans="1:6" x14ac:dyDescent="0.2">
      <c r="C10" s="40"/>
      <c r="D10" s="16"/>
      <c r="E10" s="13"/>
      <c r="F10" s="16"/>
    </row>
    <row r="11" spans="1:6" s="26" customFormat="1" ht="27" customHeight="1" x14ac:dyDescent="0.2">
      <c r="A11" s="21" t="s">
        <v>13</v>
      </c>
      <c r="B11" s="22" t="s">
        <v>23</v>
      </c>
      <c r="C11" s="38">
        <v>758</v>
      </c>
      <c r="D11" s="23">
        <v>667</v>
      </c>
      <c r="E11" s="24"/>
      <c r="F11" s="25">
        <f>(D11-C11)/C11</f>
        <v>-0.12005277044854881</v>
      </c>
    </row>
    <row r="12" spans="1:6" x14ac:dyDescent="0.2">
      <c r="C12" s="40"/>
      <c r="D12" s="16"/>
      <c r="E12" s="13"/>
    </row>
    <row r="13" spans="1:6" s="26" customFormat="1" ht="27" customHeight="1" x14ac:dyDescent="0.2">
      <c r="A13" s="21" t="s">
        <v>14</v>
      </c>
      <c r="B13" s="22" t="s">
        <v>23</v>
      </c>
      <c r="C13" s="38">
        <v>1218</v>
      </c>
      <c r="D13" s="23">
        <v>1013</v>
      </c>
      <c r="E13" s="24"/>
      <c r="F13" s="25">
        <f>(D13-C13)/C13</f>
        <v>-0.1683087027914614</v>
      </c>
    </row>
    <row r="14" spans="1:6" x14ac:dyDescent="0.2">
      <c r="C14" s="40"/>
      <c r="D14" s="16"/>
      <c r="E14" s="13"/>
    </row>
    <row r="15" spans="1:6" s="26" customFormat="1" ht="27" customHeight="1" x14ac:dyDescent="0.2">
      <c r="A15" s="21" t="s">
        <v>15</v>
      </c>
      <c r="B15" s="22" t="s">
        <v>23</v>
      </c>
      <c r="C15" s="38">
        <v>4317</v>
      </c>
      <c r="D15" s="23">
        <v>3604</v>
      </c>
      <c r="E15" s="24"/>
      <c r="F15" s="25">
        <f>(D15-C15)/C15</f>
        <v>-0.16516099142923327</v>
      </c>
    </row>
    <row r="16" spans="1:6" x14ac:dyDescent="0.2">
      <c r="C16" s="40"/>
      <c r="D16" s="16"/>
      <c r="E16" s="13"/>
    </row>
    <row r="17" spans="1:6" s="26" customFormat="1" ht="27" customHeight="1" x14ac:dyDescent="0.2">
      <c r="A17" s="21" t="s">
        <v>16</v>
      </c>
      <c r="B17" s="22" t="s">
        <v>23</v>
      </c>
      <c r="C17" s="38">
        <v>626</v>
      </c>
      <c r="D17" s="23">
        <v>570</v>
      </c>
      <c r="E17" s="24"/>
      <c r="F17" s="25">
        <f>(D17-C17)/C17</f>
        <v>-8.9456869009584661E-2</v>
      </c>
    </row>
    <row r="18" spans="1:6" x14ac:dyDescent="0.2">
      <c r="C18" s="5"/>
    </row>
    <row r="19" spans="1:6" s="26" customFormat="1" ht="27" customHeight="1" x14ac:dyDescent="0.2">
      <c r="A19" s="21" t="s">
        <v>17</v>
      </c>
      <c r="B19" s="22" t="s">
        <v>23</v>
      </c>
      <c r="C19" s="38">
        <v>3582</v>
      </c>
      <c r="D19" s="23">
        <v>3038</v>
      </c>
      <c r="E19" s="24"/>
      <c r="F19" s="25">
        <f>(D19-C19)/C19</f>
        <v>-0.15187046342825236</v>
      </c>
    </row>
    <row r="20" spans="1:6" x14ac:dyDescent="0.2">
      <c r="C20" s="40"/>
      <c r="D20" s="16"/>
      <c r="E20" s="13"/>
    </row>
    <row r="21" spans="1:6" s="26" customFormat="1" ht="27" customHeight="1" x14ac:dyDescent="0.2">
      <c r="A21" s="21" t="s">
        <v>18</v>
      </c>
      <c r="B21" s="22" t="s">
        <v>23</v>
      </c>
      <c r="C21" s="38">
        <v>869</v>
      </c>
      <c r="D21" s="23">
        <v>753</v>
      </c>
      <c r="E21" s="24"/>
      <c r="F21" s="25">
        <f>(D21-C21)/C21</f>
        <v>-0.13348676639815879</v>
      </c>
    </row>
    <row r="22" spans="1:6" s="26" customFormat="1" ht="9.75" customHeight="1" x14ac:dyDescent="0.2">
      <c r="A22" s="27"/>
      <c r="B22" s="30"/>
      <c r="C22" s="31"/>
      <c r="D22" s="31"/>
      <c r="E22" s="31"/>
      <c r="F22" s="32"/>
    </row>
    <row r="23" spans="1:6" x14ac:dyDescent="0.2">
      <c r="A23" s="59" t="s">
        <v>50</v>
      </c>
    </row>
    <row r="24" spans="1:6" x14ac:dyDescent="0.2">
      <c r="A24" s="59" t="s">
        <v>38</v>
      </c>
    </row>
  </sheetData>
  <conditionalFormatting sqref="F7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1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3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:F22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O72"/>
  <sheetViews>
    <sheetView showGridLines="0" topLeftCell="A31" workbookViewId="0">
      <selection activeCell="A71" sqref="A71:A72"/>
    </sheetView>
  </sheetViews>
  <sheetFormatPr defaultColWidth="9.140625" defaultRowHeight="12.75" x14ac:dyDescent="0.2"/>
  <cols>
    <col min="1" max="1" width="15.28515625" style="57" customWidth="1"/>
    <col min="2" max="2" width="40.140625" style="43" customWidth="1"/>
    <col min="3" max="3" width="11" style="43" customWidth="1"/>
    <col min="4" max="5" width="9.140625" style="43"/>
    <col min="6" max="6" width="10.5703125" style="43" customWidth="1"/>
    <col min="7" max="12" width="9.140625" style="43"/>
    <col min="13" max="13" width="9.140625" style="43" customWidth="1"/>
    <col min="14" max="14" width="10.7109375" style="43" bestFit="1" customWidth="1"/>
    <col min="15" max="16384" width="9.140625" style="43"/>
  </cols>
  <sheetData>
    <row r="1" spans="1:15" ht="15.75" x14ac:dyDescent="0.25">
      <c r="A1" s="42" t="s">
        <v>0</v>
      </c>
    </row>
    <row r="2" spans="1:15" ht="15" x14ac:dyDescent="0.25">
      <c r="A2" s="44" t="s">
        <v>1</v>
      </c>
    </row>
    <row r="3" spans="1:15" x14ac:dyDescent="0.2">
      <c r="A3" s="45" t="s">
        <v>2</v>
      </c>
      <c r="B3" s="46"/>
    </row>
    <row r="4" spans="1:15" x14ac:dyDescent="0.2">
      <c r="A4" s="45" t="s">
        <v>48</v>
      </c>
      <c r="B4" s="46"/>
    </row>
    <row r="6" spans="1:15" x14ac:dyDescent="0.2">
      <c r="A6" s="47" t="s">
        <v>3</v>
      </c>
      <c r="B6" s="47" t="s">
        <v>20</v>
      </c>
      <c r="C6" s="48" t="s">
        <v>41</v>
      </c>
      <c r="D6" s="48">
        <v>2009</v>
      </c>
      <c r="E6" s="48">
        <v>2010</v>
      </c>
      <c r="F6" s="48">
        <v>2011</v>
      </c>
      <c r="G6" s="48">
        <v>2012</v>
      </c>
      <c r="H6" s="48">
        <v>2013</v>
      </c>
      <c r="I6" s="48">
        <v>2014</v>
      </c>
      <c r="J6" s="48">
        <v>2015</v>
      </c>
      <c r="K6" s="48">
        <v>2016</v>
      </c>
      <c r="L6" s="48">
        <v>2017</v>
      </c>
      <c r="M6" s="48">
        <v>2018</v>
      </c>
      <c r="N6" s="49">
        <v>43646</v>
      </c>
      <c r="O6" s="48" t="s">
        <v>29</v>
      </c>
    </row>
    <row r="7" spans="1:15" ht="12.75" customHeight="1" x14ac:dyDescent="0.2">
      <c r="A7" s="63" t="s">
        <v>30</v>
      </c>
      <c r="B7" s="50" t="s">
        <v>4</v>
      </c>
      <c r="C7" s="51">
        <v>3</v>
      </c>
      <c r="D7" s="51">
        <v>2</v>
      </c>
      <c r="E7" s="51"/>
      <c r="F7" s="51"/>
      <c r="G7" s="51">
        <v>2</v>
      </c>
      <c r="H7" s="51"/>
      <c r="I7" s="51">
        <v>6</v>
      </c>
      <c r="J7" s="51">
        <v>4</v>
      </c>
      <c r="K7" s="51">
        <v>14</v>
      </c>
      <c r="L7" s="51">
        <v>25</v>
      </c>
      <c r="M7" s="51">
        <v>73</v>
      </c>
      <c r="N7" s="51">
        <v>191</v>
      </c>
      <c r="O7" s="51">
        <v>320</v>
      </c>
    </row>
    <row r="8" spans="1:15" x14ac:dyDescent="0.2">
      <c r="A8" s="64"/>
      <c r="B8" s="50" t="s">
        <v>5</v>
      </c>
      <c r="C8" s="51">
        <v>24</v>
      </c>
      <c r="D8" s="51">
        <v>9</v>
      </c>
      <c r="E8" s="51">
        <v>9</v>
      </c>
      <c r="F8" s="51">
        <v>20</v>
      </c>
      <c r="G8" s="51">
        <v>20</v>
      </c>
      <c r="H8" s="51">
        <v>27</v>
      </c>
      <c r="I8" s="51">
        <v>28</v>
      </c>
      <c r="J8" s="51">
        <v>32</v>
      </c>
      <c r="K8" s="51">
        <v>63</v>
      </c>
      <c r="L8" s="51">
        <v>77</v>
      </c>
      <c r="M8" s="51">
        <v>94</v>
      </c>
      <c r="N8" s="51">
        <v>47</v>
      </c>
      <c r="O8" s="51">
        <v>450</v>
      </c>
    </row>
    <row r="9" spans="1:15" x14ac:dyDescent="0.2">
      <c r="A9" s="64"/>
      <c r="B9" s="50" t="s">
        <v>6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>
        <v>1</v>
      </c>
      <c r="N9" s="51">
        <v>14</v>
      </c>
      <c r="O9" s="51">
        <v>15</v>
      </c>
    </row>
    <row r="10" spans="1:15" x14ac:dyDescent="0.2">
      <c r="A10" s="64"/>
      <c r="B10" s="50" t="s">
        <v>7</v>
      </c>
      <c r="C10" s="51">
        <v>54</v>
      </c>
      <c r="D10" s="51">
        <v>4</v>
      </c>
      <c r="E10" s="51">
        <v>2</v>
      </c>
      <c r="F10" s="51">
        <v>3</v>
      </c>
      <c r="G10" s="51">
        <v>6</v>
      </c>
      <c r="H10" s="51">
        <v>6</v>
      </c>
      <c r="I10" s="51">
        <v>11</v>
      </c>
      <c r="J10" s="51">
        <v>5</v>
      </c>
      <c r="K10" s="51">
        <v>8</v>
      </c>
      <c r="L10" s="51">
        <v>7</v>
      </c>
      <c r="M10" s="51">
        <v>12</v>
      </c>
      <c r="N10" s="51">
        <v>11</v>
      </c>
      <c r="O10" s="51">
        <v>129</v>
      </c>
    </row>
    <row r="11" spans="1:15" x14ac:dyDescent="0.2">
      <c r="A11" s="64"/>
      <c r="B11" s="50" t="s">
        <v>8</v>
      </c>
      <c r="C11" s="51">
        <v>9</v>
      </c>
      <c r="D11" s="52"/>
      <c r="E11" s="52"/>
      <c r="F11" s="51"/>
      <c r="G11" s="51"/>
      <c r="H11" s="51">
        <v>1</v>
      </c>
      <c r="I11" s="51"/>
      <c r="J11" s="51">
        <v>1</v>
      </c>
      <c r="K11" s="51"/>
      <c r="L11" s="51"/>
      <c r="M11" s="51">
        <v>4</v>
      </c>
      <c r="N11" s="51">
        <v>2</v>
      </c>
      <c r="O11" s="51">
        <v>17</v>
      </c>
    </row>
    <row r="12" spans="1:15" x14ac:dyDescent="0.2">
      <c r="A12" s="64"/>
      <c r="B12" s="53" t="s">
        <v>9</v>
      </c>
      <c r="C12" s="54">
        <v>90</v>
      </c>
      <c r="D12" s="54">
        <v>15</v>
      </c>
      <c r="E12" s="54">
        <v>11</v>
      </c>
      <c r="F12" s="54">
        <v>23</v>
      </c>
      <c r="G12" s="54">
        <v>28</v>
      </c>
      <c r="H12" s="54">
        <v>34</v>
      </c>
      <c r="I12" s="54">
        <v>45</v>
      </c>
      <c r="J12" s="54">
        <v>42</v>
      </c>
      <c r="K12" s="54">
        <v>85</v>
      </c>
      <c r="L12" s="54">
        <v>109</v>
      </c>
      <c r="M12" s="54">
        <v>184</v>
      </c>
      <c r="N12" s="54">
        <v>265</v>
      </c>
      <c r="O12" s="54">
        <v>931</v>
      </c>
    </row>
    <row r="13" spans="1:15" x14ac:dyDescent="0.2">
      <c r="A13" s="65"/>
      <c r="B13" s="55" t="s">
        <v>10</v>
      </c>
      <c r="C13" s="56">
        <v>9.6670247046186902E-2</v>
      </c>
      <c r="D13" s="56">
        <v>1.6111707841031199E-2</v>
      </c>
      <c r="E13" s="56">
        <v>1.1815252416756201E-2</v>
      </c>
      <c r="F13" s="56">
        <v>2.4704618689581102E-2</v>
      </c>
      <c r="G13" s="56">
        <v>3.00751879699248E-2</v>
      </c>
      <c r="H13" s="56">
        <v>3.6519871106337302E-2</v>
      </c>
      <c r="I13" s="56">
        <v>4.83351235230935E-2</v>
      </c>
      <c r="J13" s="56">
        <v>4.5112781954887202E-2</v>
      </c>
      <c r="K13" s="56">
        <v>9.1299677765843204E-2</v>
      </c>
      <c r="L13" s="56">
        <v>0.11707841031149301</v>
      </c>
      <c r="M13" s="56">
        <v>0.19763694951664901</v>
      </c>
      <c r="N13" s="56">
        <v>0.28464017185821699</v>
      </c>
      <c r="O13" s="56">
        <v>1</v>
      </c>
    </row>
    <row r="14" spans="1:15" x14ac:dyDescent="0.2">
      <c r="C14" s="58"/>
      <c r="D14" s="58"/>
      <c r="E14" s="58"/>
      <c r="F14" s="58"/>
      <c r="G14" s="58"/>
    </row>
    <row r="15" spans="1:15" ht="12.75" customHeight="1" x14ac:dyDescent="0.2">
      <c r="A15" s="63" t="s">
        <v>31</v>
      </c>
      <c r="B15" s="50" t="s">
        <v>4</v>
      </c>
      <c r="C15" s="51"/>
      <c r="D15" s="51"/>
      <c r="E15" s="51">
        <v>1</v>
      </c>
      <c r="F15" s="51"/>
      <c r="G15" s="51"/>
      <c r="H15" s="51">
        <v>2</v>
      </c>
      <c r="I15" s="51"/>
      <c r="J15" s="51">
        <v>5</v>
      </c>
      <c r="K15" s="51">
        <v>4</v>
      </c>
      <c r="L15" s="51">
        <v>16</v>
      </c>
      <c r="M15" s="51">
        <v>83</v>
      </c>
      <c r="N15" s="51">
        <v>211</v>
      </c>
      <c r="O15" s="51">
        <v>322</v>
      </c>
    </row>
    <row r="16" spans="1:15" x14ac:dyDescent="0.2">
      <c r="A16" s="64"/>
      <c r="B16" s="50" t="s">
        <v>5</v>
      </c>
      <c r="C16" s="51">
        <v>16</v>
      </c>
      <c r="D16" s="51">
        <v>12</v>
      </c>
      <c r="E16" s="51">
        <v>20</v>
      </c>
      <c r="F16" s="51">
        <v>16</v>
      </c>
      <c r="G16" s="51">
        <v>27</v>
      </c>
      <c r="H16" s="51">
        <v>48</v>
      </c>
      <c r="I16" s="51">
        <v>51</v>
      </c>
      <c r="J16" s="51">
        <v>80</v>
      </c>
      <c r="K16" s="51">
        <v>119</v>
      </c>
      <c r="L16" s="51">
        <v>150</v>
      </c>
      <c r="M16" s="51">
        <v>120</v>
      </c>
      <c r="N16" s="51">
        <v>54</v>
      </c>
      <c r="O16" s="51">
        <v>713</v>
      </c>
    </row>
    <row r="17" spans="1:15" x14ac:dyDescent="0.2">
      <c r="A17" s="64"/>
      <c r="B17" s="50" t="s">
        <v>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>
        <v>2</v>
      </c>
      <c r="N17" s="51">
        <v>36</v>
      </c>
      <c r="O17" s="51">
        <v>38</v>
      </c>
    </row>
    <row r="18" spans="1:15" x14ac:dyDescent="0.2">
      <c r="A18" s="64"/>
      <c r="B18" s="50" t="s">
        <v>7</v>
      </c>
      <c r="C18" s="51">
        <v>28</v>
      </c>
      <c r="D18" s="51">
        <v>9</v>
      </c>
      <c r="E18" s="51">
        <v>15</v>
      </c>
      <c r="F18" s="51">
        <v>21</v>
      </c>
      <c r="G18" s="51">
        <v>6</v>
      </c>
      <c r="H18" s="51">
        <v>14</v>
      </c>
      <c r="I18" s="51">
        <v>15</v>
      </c>
      <c r="J18" s="51">
        <v>18</v>
      </c>
      <c r="K18" s="51">
        <v>27</v>
      </c>
      <c r="L18" s="51">
        <v>23</v>
      </c>
      <c r="M18" s="51">
        <v>28</v>
      </c>
      <c r="N18" s="51">
        <v>25</v>
      </c>
      <c r="O18" s="51">
        <v>229</v>
      </c>
    </row>
    <row r="19" spans="1:15" x14ac:dyDescent="0.2">
      <c r="A19" s="64"/>
      <c r="B19" s="50" t="s">
        <v>8</v>
      </c>
      <c r="C19" s="51"/>
      <c r="D19" s="52"/>
      <c r="E19" s="52">
        <v>1</v>
      </c>
      <c r="F19" s="51">
        <v>1</v>
      </c>
      <c r="G19" s="51"/>
      <c r="H19" s="51">
        <v>2</v>
      </c>
      <c r="I19" s="51"/>
      <c r="J19" s="51"/>
      <c r="K19" s="51">
        <v>3</v>
      </c>
      <c r="L19" s="51">
        <v>3</v>
      </c>
      <c r="M19" s="51">
        <v>4</v>
      </c>
      <c r="N19" s="51">
        <v>9</v>
      </c>
      <c r="O19" s="51">
        <v>23</v>
      </c>
    </row>
    <row r="20" spans="1:15" x14ac:dyDescent="0.2">
      <c r="A20" s="64"/>
      <c r="B20" s="53" t="s">
        <v>9</v>
      </c>
      <c r="C20" s="54">
        <v>44</v>
      </c>
      <c r="D20" s="54">
        <v>21</v>
      </c>
      <c r="E20" s="54">
        <v>37</v>
      </c>
      <c r="F20" s="54">
        <v>38</v>
      </c>
      <c r="G20" s="54">
        <v>33</v>
      </c>
      <c r="H20" s="54">
        <v>66</v>
      </c>
      <c r="I20" s="54">
        <v>66</v>
      </c>
      <c r="J20" s="54">
        <v>103</v>
      </c>
      <c r="K20" s="54">
        <v>153</v>
      </c>
      <c r="L20" s="54">
        <v>192</v>
      </c>
      <c r="M20" s="54">
        <v>237</v>
      </c>
      <c r="N20" s="54">
        <v>335</v>
      </c>
      <c r="O20" s="54">
        <v>1325</v>
      </c>
    </row>
    <row r="21" spans="1:15" x14ac:dyDescent="0.2">
      <c r="A21" s="65"/>
      <c r="B21" s="55" t="s">
        <v>10</v>
      </c>
      <c r="C21" s="56">
        <v>3.3207547169811301E-2</v>
      </c>
      <c r="D21" s="56">
        <v>1.5849056603773601E-2</v>
      </c>
      <c r="E21" s="56">
        <v>2.7924528301886801E-2</v>
      </c>
      <c r="F21" s="56">
        <v>2.8679245283018899E-2</v>
      </c>
      <c r="G21" s="56">
        <v>2.4905660377358502E-2</v>
      </c>
      <c r="H21" s="56">
        <v>4.9811320754717003E-2</v>
      </c>
      <c r="I21" s="56">
        <v>4.9811320754717003E-2</v>
      </c>
      <c r="J21" s="56">
        <v>7.7735849056603801E-2</v>
      </c>
      <c r="K21" s="56">
        <v>0.115471698113208</v>
      </c>
      <c r="L21" s="56">
        <v>0.144905660377359</v>
      </c>
      <c r="M21" s="56">
        <v>0.178867924528302</v>
      </c>
      <c r="N21" s="56">
        <v>0.252830188679245</v>
      </c>
      <c r="O21" s="56">
        <v>1</v>
      </c>
    </row>
    <row r="22" spans="1:15" x14ac:dyDescent="0.2">
      <c r="C22" s="58"/>
      <c r="D22" s="58"/>
      <c r="E22" s="58"/>
      <c r="F22" s="58"/>
      <c r="G22" s="58"/>
    </row>
    <row r="23" spans="1:15" ht="12.75" customHeight="1" x14ac:dyDescent="0.2">
      <c r="A23" s="63" t="s">
        <v>32</v>
      </c>
      <c r="B23" s="50" t="s">
        <v>4</v>
      </c>
      <c r="C23" s="51"/>
      <c r="D23" s="51"/>
      <c r="E23" s="51">
        <v>1</v>
      </c>
      <c r="F23" s="51"/>
      <c r="G23" s="51">
        <v>1</v>
      </c>
      <c r="H23" s="51">
        <v>1</v>
      </c>
      <c r="I23" s="51"/>
      <c r="J23" s="51"/>
      <c r="K23" s="51">
        <v>4</v>
      </c>
      <c r="L23" s="51">
        <v>5</v>
      </c>
      <c r="M23" s="51">
        <v>49</v>
      </c>
      <c r="N23" s="51">
        <v>137</v>
      </c>
      <c r="O23" s="51">
        <v>198</v>
      </c>
    </row>
    <row r="24" spans="1:15" x14ac:dyDescent="0.2">
      <c r="A24" s="64"/>
      <c r="B24" s="50" t="s">
        <v>5</v>
      </c>
      <c r="C24" s="51">
        <v>8</v>
      </c>
      <c r="D24" s="51">
        <v>4</v>
      </c>
      <c r="E24" s="51">
        <v>11</v>
      </c>
      <c r="F24" s="51">
        <v>8</v>
      </c>
      <c r="G24" s="51">
        <v>14</v>
      </c>
      <c r="H24" s="51">
        <v>29</v>
      </c>
      <c r="I24" s="51">
        <v>22</v>
      </c>
      <c r="J24" s="51">
        <v>34</v>
      </c>
      <c r="K24" s="51">
        <v>52</v>
      </c>
      <c r="L24" s="51">
        <v>59</v>
      </c>
      <c r="M24" s="51">
        <v>59</v>
      </c>
      <c r="N24" s="51">
        <v>47</v>
      </c>
      <c r="O24" s="51">
        <v>347</v>
      </c>
    </row>
    <row r="25" spans="1:15" x14ac:dyDescent="0.2">
      <c r="A25" s="64"/>
      <c r="B25" s="50" t="s">
        <v>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>
        <v>1</v>
      </c>
      <c r="N25" s="51">
        <v>16</v>
      </c>
      <c r="O25" s="51">
        <v>17</v>
      </c>
    </row>
    <row r="26" spans="1:15" x14ac:dyDescent="0.2">
      <c r="A26" s="64"/>
      <c r="B26" s="50" t="s">
        <v>7</v>
      </c>
      <c r="C26" s="51">
        <v>20</v>
      </c>
      <c r="D26" s="51">
        <v>3</v>
      </c>
      <c r="E26" s="51">
        <v>2</v>
      </c>
      <c r="F26" s="51">
        <v>2</v>
      </c>
      <c r="G26" s="51">
        <v>5</v>
      </c>
      <c r="H26" s="51">
        <v>7</v>
      </c>
      <c r="I26" s="51">
        <v>12</v>
      </c>
      <c r="J26" s="51">
        <v>8</v>
      </c>
      <c r="K26" s="51">
        <v>9</v>
      </c>
      <c r="L26" s="51">
        <v>9</v>
      </c>
      <c r="M26" s="51">
        <v>7</v>
      </c>
      <c r="N26" s="51">
        <v>12</v>
      </c>
      <c r="O26" s="51">
        <v>96</v>
      </c>
    </row>
    <row r="27" spans="1:15" x14ac:dyDescent="0.2">
      <c r="A27" s="64"/>
      <c r="B27" s="50" t="s">
        <v>8</v>
      </c>
      <c r="C27" s="51">
        <v>2</v>
      </c>
      <c r="D27" s="52"/>
      <c r="E27" s="52"/>
      <c r="F27" s="51">
        <v>1</v>
      </c>
      <c r="G27" s="51"/>
      <c r="H27" s="51"/>
      <c r="I27" s="51"/>
      <c r="J27" s="51"/>
      <c r="K27" s="51"/>
      <c r="L27" s="51"/>
      <c r="M27" s="51">
        <v>2</v>
      </c>
      <c r="N27" s="51">
        <v>4</v>
      </c>
      <c r="O27" s="51">
        <v>9</v>
      </c>
    </row>
    <row r="28" spans="1:15" x14ac:dyDescent="0.2">
      <c r="A28" s="64"/>
      <c r="B28" s="53" t="s">
        <v>9</v>
      </c>
      <c r="C28" s="54">
        <v>30</v>
      </c>
      <c r="D28" s="54">
        <v>7</v>
      </c>
      <c r="E28" s="54">
        <v>14</v>
      </c>
      <c r="F28" s="54">
        <v>11</v>
      </c>
      <c r="G28" s="54">
        <v>20</v>
      </c>
      <c r="H28" s="54">
        <v>37</v>
      </c>
      <c r="I28" s="54">
        <v>34</v>
      </c>
      <c r="J28" s="54">
        <v>42</v>
      </c>
      <c r="K28" s="54">
        <v>65</v>
      </c>
      <c r="L28" s="54">
        <v>73</v>
      </c>
      <c r="M28" s="54">
        <v>118</v>
      </c>
      <c r="N28" s="54">
        <v>216</v>
      </c>
      <c r="O28" s="54">
        <v>667</v>
      </c>
    </row>
    <row r="29" spans="1:15" x14ac:dyDescent="0.2">
      <c r="A29" s="65"/>
      <c r="B29" s="55" t="s">
        <v>10</v>
      </c>
      <c r="C29" s="56">
        <v>4.4977511244377801E-2</v>
      </c>
      <c r="D29" s="56">
        <v>1.04947526236882E-2</v>
      </c>
      <c r="E29" s="56">
        <v>2.0989505247376299E-2</v>
      </c>
      <c r="F29" s="56">
        <v>1.64917541229385E-2</v>
      </c>
      <c r="G29" s="56">
        <v>2.9985007496251902E-2</v>
      </c>
      <c r="H29" s="56">
        <v>5.5472263868066002E-2</v>
      </c>
      <c r="I29" s="56">
        <v>5.09745127436282E-2</v>
      </c>
      <c r="J29" s="56">
        <v>6.2968515742128903E-2</v>
      </c>
      <c r="K29" s="56">
        <v>9.7451274362818599E-2</v>
      </c>
      <c r="L29" s="56">
        <v>0.109445277361319</v>
      </c>
      <c r="M29" s="56">
        <v>0.17691154422788599</v>
      </c>
      <c r="N29" s="56">
        <v>0.32383808095951999</v>
      </c>
      <c r="O29" s="56">
        <v>1</v>
      </c>
    </row>
    <row r="30" spans="1:15" x14ac:dyDescent="0.2">
      <c r="C30" s="58"/>
      <c r="D30" s="58"/>
      <c r="E30" s="58"/>
      <c r="F30" s="58"/>
      <c r="G30" s="58"/>
    </row>
    <row r="31" spans="1:15" ht="12.75" customHeight="1" x14ac:dyDescent="0.2">
      <c r="A31" s="63" t="s">
        <v>33</v>
      </c>
      <c r="B31" s="50" t="s">
        <v>4</v>
      </c>
      <c r="C31" s="51">
        <v>15</v>
      </c>
      <c r="D31" s="51"/>
      <c r="E31" s="51">
        <v>2</v>
      </c>
      <c r="F31" s="51">
        <v>5</v>
      </c>
      <c r="G31" s="51">
        <v>1</v>
      </c>
      <c r="H31" s="51">
        <v>5</v>
      </c>
      <c r="I31" s="51">
        <v>8</v>
      </c>
      <c r="J31" s="51">
        <v>20</v>
      </c>
      <c r="K31" s="51">
        <v>19</v>
      </c>
      <c r="L31" s="51">
        <v>36</v>
      </c>
      <c r="M31" s="51">
        <v>107</v>
      </c>
      <c r="N31" s="51">
        <v>226</v>
      </c>
      <c r="O31" s="51">
        <v>444</v>
      </c>
    </row>
    <row r="32" spans="1:15" x14ac:dyDescent="0.2">
      <c r="A32" s="64"/>
      <c r="B32" s="50" t="s">
        <v>5</v>
      </c>
      <c r="C32" s="51">
        <v>48</v>
      </c>
      <c r="D32" s="51">
        <v>4</v>
      </c>
      <c r="E32" s="51">
        <v>3</v>
      </c>
      <c r="F32" s="51">
        <v>5</v>
      </c>
      <c r="G32" s="51">
        <v>18</v>
      </c>
      <c r="H32" s="51">
        <v>24</v>
      </c>
      <c r="I32" s="51">
        <v>39</v>
      </c>
      <c r="J32" s="51">
        <v>45</v>
      </c>
      <c r="K32" s="51">
        <v>67</v>
      </c>
      <c r="L32" s="51">
        <v>78</v>
      </c>
      <c r="M32" s="51">
        <v>66</v>
      </c>
      <c r="N32" s="51">
        <v>45</v>
      </c>
      <c r="O32" s="51">
        <v>442</v>
      </c>
    </row>
    <row r="33" spans="1:15" x14ac:dyDescent="0.2">
      <c r="A33" s="64"/>
      <c r="B33" s="50" t="s">
        <v>6</v>
      </c>
      <c r="C33" s="51"/>
      <c r="D33" s="51"/>
      <c r="E33" s="51"/>
      <c r="F33" s="51"/>
      <c r="G33" s="51"/>
      <c r="H33" s="51"/>
      <c r="I33" s="51"/>
      <c r="J33" s="51"/>
      <c r="K33" s="51">
        <v>2</v>
      </c>
      <c r="L33" s="51">
        <v>2</v>
      </c>
      <c r="M33" s="51">
        <v>9</v>
      </c>
      <c r="N33" s="51">
        <v>19</v>
      </c>
      <c r="O33" s="51">
        <v>32</v>
      </c>
    </row>
    <row r="34" spans="1:15" x14ac:dyDescent="0.2">
      <c r="A34" s="64"/>
      <c r="B34" s="50" t="s">
        <v>7</v>
      </c>
      <c r="C34" s="51">
        <v>17</v>
      </c>
      <c r="D34" s="51"/>
      <c r="E34" s="51"/>
      <c r="F34" s="51"/>
      <c r="G34" s="51">
        <v>1</v>
      </c>
      <c r="H34" s="51">
        <v>3</v>
      </c>
      <c r="I34" s="51">
        <v>1</v>
      </c>
      <c r="J34" s="51">
        <v>4</v>
      </c>
      <c r="K34" s="51">
        <v>2</v>
      </c>
      <c r="L34" s="51">
        <v>18</v>
      </c>
      <c r="M34" s="51">
        <v>33</v>
      </c>
      <c r="N34" s="51">
        <v>13</v>
      </c>
      <c r="O34" s="51">
        <v>92</v>
      </c>
    </row>
    <row r="35" spans="1:15" x14ac:dyDescent="0.2">
      <c r="A35" s="64"/>
      <c r="B35" s="50" t="s">
        <v>8</v>
      </c>
      <c r="C35" s="51"/>
      <c r="D35" s="52"/>
      <c r="E35" s="52"/>
      <c r="F35" s="51"/>
      <c r="G35" s="51"/>
      <c r="H35" s="51"/>
      <c r="I35" s="51"/>
      <c r="J35" s="51"/>
      <c r="K35" s="51">
        <v>1</v>
      </c>
      <c r="L35" s="51"/>
      <c r="M35" s="51">
        <v>2</v>
      </c>
      <c r="N35" s="51"/>
      <c r="O35" s="51">
        <v>3</v>
      </c>
    </row>
    <row r="36" spans="1:15" x14ac:dyDescent="0.2">
      <c r="A36" s="64"/>
      <c r="B36" s="53" t="s">
        <v>9</v>
      </c>
      <c r="C36" s="54">
        <v>80</v>
      </c>
      <c r="D36" s="54">
        <v>4</v>
      </c>
      <c r="E36" s="54">
        <v>5</v>
      </c>
      <c r="F36" s="54">
        <v>10</v>
      </c>
      <c r="G36" s="54">
        <v>20</v>
      </c>
      <c r="H36" s="54">
        <v>32</v>
      </c>
      <c r="I36" s="54">
        <v>48</v>
      </c>
      <c r="J36" s="54">
        <v>69</v>
      </c>
      <c r="K36" s="54">
        <v>91</v>
      </c>
      <c r="L36" s="54">
        <v>134</v>
      </c>
      <c r="M36" s="54">
        <v>217</v>
      </c>
      <c r="N36" s="54">
        <v>303</v>
      </c>
      <c r="O36" s="54">
        <v>1013</v>
      </c>
    </row>
    <row r="37" spans="1:15" x14ac:dyDescent="0.2">
      <c r="A37" s="65"/>
      <c r="B37" s="55" t="s">
        <v>10</v>
      </c>
      <c r="C37" s="56">
        <v>7.8973346495557803E-2</v>
      </c>
      <c r="D37" s="56">
        <v>3.9486673247778898E-3</v>
      </c>
      <c r="E37" s="56">
        <v>4.9358341559723601E-3</v>
      </c>
      <c r="F37" s="56">
        <v>9.8716683119447202E-3</v>
      </c>
      <c r="G37" s="56">
        <v>1.9743336623889399E-2</v>
      </c>
      <c r="H37" s="56">
        <v>3.1589338598223098E-2</v>
      </c>
      <c r="I37" s="56">
        <v>4.7384007897334698E-2</v>
      </c>
      <c r="J37" s="56">
        <v>6.8114511352418597E-2</v>
      </c>
      <c r="K37" s="56">
        <v>8.9832181638696898E-2</v>
      </c>
      <c r="L37" s="56">
        <v>0.132280355380059</v>
      </c>
      <c r="M37" s="56">
        <v>0.2142152023692</v>
      </c>
      <c r="N37" s="56">
        <v>0.29911154985192501</v>
      </c>
      <c r="O37" s="56">
        <v>1</v>
      </c>
    </row>
    <row r="38" spans="1:15" x14ac:dyDescent="0.2">
      <c r="C38" s="58"/>
      <c r="D38" s="58"/>
      <c r="E38" s="58"/>
      <c r="F38" s="58"/>
      <c r="G38" s="58"/>
    </row>
    <row r="39" spans="1:15" ht="12.75" customHeight="1" x14ac:dyDescent="0.2">
      <c r="A39" s="63" t="s">
        <v>34</v>
      </c>
      <c r="B39" s="50" t="s">
        <v>4</v>
      </c>
      <c r="C39" s="51">
        <v>7</v>
      </c>
      <c r="D39" s="51">
        <v>1</v>
      </c>
      <c r="E39" s="51">
        <v>3</v>
      </c>
      <c r="F39" s="51">
        <v>1</v>
      </c>
      <c r="G39" s="51">
        <v>2</v>
      </c>
      <c r="H39" s="51">
        <v>2</v>
      </c>
      <c r="I39" s="51">
        <v>4</v>
      </c>
      <c r="J39" s="51">
        <v>3</v>
      </c>
      <c r="K39" s="51">
        <v>17</v>
      </c>
      <c r="L39" s="51">
        <v>57</v>
      </c>
      <c r="M39" s="51">
        <v>269</v>
      </c>
      <c r="N39" s="51">
        <v>686</v>
      </c>
      <c r="O39" s="51">
        <v>1052</v>
      </c>
    </row>
    <row r="40" spans="1:15" x14ac:dyDescent="0.2">
      <c r="A40" s="64"/>
      <c r="B40" s="50" t="s">
        <v>5</v>
      </c>
      <c r="C40" s="51">
        <v>80</v>
      </c>
      <c r="D40" s="51">
        <v>21</v>
      </c>
      <c r="E40" s="51">
        <v>50</v>
      </c>
      <c r="F40" s="51">
        <v>68</v>
      </c>
      <c r="G40" s="51">
        <v>133</v>
      </c>
      <c r="H40" s="51">
        <v>166</v>
      </c>
      <c r="I40" s="51">
        <v>207</v>
      </c>
      <c r="J40" s="51">
        <v>207</v>
      </c>
      <c r="K40" s="51">
        <v>215</v>
      </c>
      <c r="L40" s="51">
        <v>257</v>
      </c>
      <c r="M40" s="51">
        <v>244</v>
      </c>
      <c r="N40" s="51">
        <v>155</v>
      </c>
      <c r="O40" s="51">
        <v>1803</v>
      </c>
    </row>
    <row r="41" spans="1:15" x14ac:dyDescent="0.2">
      <c r="A41" s="64"/>
      <c r="B41" s="50" t="s">
        <v>6</v>
      </c>
      <c r="C41" s="51">
        <v>1</v>
      </c>
      <c r="D41" s="51"/>
      <c r="E41" s="51"/>
      <c r="F41" s="51"/>
      <c r="G41" s="51"/>
      <c r="H41" s="51"/>
      <c r="I41" s="51"/>
      <c r="J41" s="51"/>
      <c r="K41" s="51"/>
      <c r="L41" s="51">
        <v>1</v>
      </c>
      <c r="M41" s="51">
        <v>19</v>
      </c>
      <c r="N41" s="51">
        <v>118</v>
      </c>
      <c r="O41" s="51">
        <v>139</v>
      </c>
    </row>
    <row r="42" spans="1:15" x14ac:dyDescent="0.2">
      <c r="A42" s="64"/>
      <c r="B42" s="50" t="s">
        <v>7</v>
      </c>
      <c r="C42" s="51">
        <v>141</v>
      </c>
      <c r="D42" s="51">
        <v>20</v>
      </c>
      <c r="E42" s="51">
        <v>31</v>
      </c>
      <c r="F42" s="51">
        <v>29</v>
      </c>
      <c r="G42" s="51">
        <v>24</v>
      </c>
      <c r="H42" s="51">
        <v>30</v>
      </c>
      <c r="I42" s="51">
        <v>53</v>
      </c>
      <c r="J42" s="51">
        <v>42</v>
      </c>
      <c r="K42" s="51">
        <v>51</v>
      </c>
      <c r="L42" s="51">
        <v>56</v>
      </c>
      <c r="M42" s="51">
        <v>47</v>
      </c>
      <c r="N42" s="51">
        <v>65</v>
      </c>
      <c r="O42" s="51">
        <v>589</v>
      </c>
    </row>
    <row r="43" spans="1:15" x14ac:dyDescent="0.2">
      <c r="A43" s="64"/>
      <c r="B43" s="50" t="s">
        <v>8</v>
      </c>
      <c r="C43" s="51">
        <v>2</v>
      </c>
      <c r="D43" s="52">
        <v>1</v>
      </c>
      <c r="E43" s="52"/>
      <c r="F43" s="51"/>
      <c r="G43" s="51"/>
      <c r="H43" s="51"/>
      <c r="I43" s="51">
        <v>1</v>
      </c>
      <c r="J43" s="51"/>
      <c r="K43" s="51"/>
      <c r="L43" s="51">
        <v>4</v>
      </c>
      <c r="M43" s="51">
        <v>7</v>
      </c>
      <c r="N43" s="51">
        <v>6</v>
      </c>
      <c r="O43" s="51">
        <v>21</v>
      </c>
    </row>
    <row r="44" spans="1:15" x14ac:dyDescent="0.2">
      <c r="A44" s="64"/>
      <c r="B44" s="53" t="s">
        <v>9</v>
      </c>
      <c r="C44" s="54">
        <v>231</v>
      </c>
      <c r="D44" s="54">
        <v>43</v>
      </c>
      <c r="E44" s="54">
        <v>84</v>
      </c>
      <c r="F44" s="54">
        <v>98</v>
      </c>
      <c r="G44" s="54">
        <v>159</v>
      </c>
      <c r="H44" s="54">
        <v>198</v>
      </c>
      <c r="I44" s="54">
        <v>265</v>
      </c>
      <c r="J44" s="54">
        <v>252</v>
      </c>
      <c r="K44" s="54">
        <v>283</v>
      </c>
      <c r="L44" s="54">
        <v>375</v>
      </c>
      <c r="M44" s="54">
        <v>586</v>
      </c>
      <c r="N44" s="54">
        <v>1030</v>
      </c>
      <c r="O44" s="54">
        <v>3604</v>
      </c>
    </row>
    <row r="45" spans="1:15" x14ac:dyDescent="0.2">
      <c r="A45" s="65"/>
      <c r="B45" s="55" t="s">
        <v>10</v>
      </c>
      <c r="C45" s="56">
        <v>6.4095449500554902E-2</v>
      </c>
      <c r="D45" s="56">
        <v>1.19311875693674E-2</v>
      </c>
      <c r="E45" s="56">
        <v>2.3307436182020001E-2</v>
      </c>
      <c r="F45" s="56">
        <v>2.7192008879023299E-2</v>
      </c>
      <c r="G45" s="56">
        <v>4.4117647058823498E-2</v>
      </c>
      <c r="H45" s="56">
        <v>5.49389567147614E-2</v>
      </c>
      <c r="I45" s="56">
        <v>7.3529411764705899E-2</v>
      </c>
      <c r="J45" s="56">
        <v>6.9922308546059894E-2</v>
      </c>
      <c r="K45" s="56">
        <v>7.8523862375138698E-2</v>
      </c>
      <c r="L45" s="56">
        <v>0.104051054384018</v>
      </c>
      <c r="M45" s="56">
        <v>0.16259711431742499</v>
      </c>
      <c r="N45" s="56">
        <v>0.28579356270810202</v>
      </c>
      <c r="O45" s="56">
        <v>1</v>
      </c>
    </row>
    <row r="46" spans="1:15" x14ac:dyDescent="0.2">
      <c r="C46" s="58"/>
      <c r="D46" s="58"/>
      <c r="E46" s="58"/>
      <c r="F46" s="58"/>
      <c r="G46" s="58"/>
    </row>
    <row r="47" spans="1:15" ht="12.75" customHeight="1" x14ac:dyDescent="0.2">
      <c r="A47" s="63" t="s">
        <v>35</v>
      </c>
      <c r="B47" s="50" t="s">
        <v>4</v>
      </c>
      <c r="C47" s="51">
        <v>1</v>
      </c>
      <c r="D47" s="51"/>
      <c r="E47" s="51">
        <v>1</v>
      </c>
      <c r="F47" s="51">
        <v>1</v>
      </c>
      <c r="G47" s="51"/>
      <c r="H47" s="51">
        <v>1</v>
      </c>
      <c r="I47" s="51">
        <v>1</v>
      </c>
      <c r="J47" s="51">
        <v>5</v>
      </c>
      <c r="K47" s="51">
        <v>4</v>
      </c>
      <c r="L47" s="51">
        <v>8</v>
      </c>
      <c r="M47" s="51">
        <v>31</v>
      </c>
      <c r="N47" s="51">
        <v>133</v>
      </c>
      <c r="O47" s="51">
        <v>186</v>
      </c>
    </row>
    <row r="48" spans="1:15" x14ac:dyDescent="0.2">
      <c r="A48" s="64"/>
      <c r="B48" s="50" t="s">
        <v>5</v>
      </c>
      <c r="C48" s="51">
        <v>9</v>
      </c>
      <c r="D48" s="51">
        <v>2</v>
      </c>
      <c r="E48" s="51">
        <v>5</v>
      </c>
      <c r="F48" s="51">
        <v>8</v>
      </c>
      <c r="G48" s="51">
        <v>15</v>
      </c>
      <c r="H48" s="51">
        <v>10</v>
      </c>
      <c r="I48" s="51">
        <v>27</v>
      </c>
      <c r="J48" s="51">
        <v>33</v>
      </c>
      <c r="K48" s="51">
        <v>38</v>
      </c>
      <c r="L48" s="51">
        <v>49</v>
      </c>
      <c r="M48" s="51">
        <v>50</v>
      </c>
      <c r="N48" s="51">
        <v>24</v>
      </c>
      <c r="O48" s="51">
        <v>270</v>
      </c>
    </row>
    <row r="49" spans="1:15" x14ac:dyDescent="0.2">
      <c r="A49" s="64"/>
      <c r="B49" s="50" t="s">
        <v>6</v>
      </c>
      <c r="C49" s="51"/>
      <c r="D49" s="51"/>
      <c r="E49" s="51"/>
      <c r="F49" s="51"/>
      <c r="G49" s="51"/>
      <c r="H49" s="51"/>
      <c r="I49" s="51"/>
      <c r="J49" s="51"/>
      <c r="K49" s="51">
        <v>1</v>
      </c>
      <c r="L49" s="51">
        <v>1</v>
      </c>
      <c r="M49" s="51">
        <v>3</v>
      </c>
      <c r="N49" s="51">
        <v>5</v>
      </c>
      <c r="O49" s="51">
        <v>10</v>
      </c>
    </row>
    <row r="50" spans="1:15" x14ac:dyDescent="0.2">
      <c r="A50" s="64"/>
      <c r="B50" s="50" t="s">
        <v>7</v>
      </c>
      <c r="C50" s="51">
        <v>33</v>
      </c>
      <c r="D50" s="51"/>
      <c r="E50" s="51">
        <v>2</v>
      </c>
      <c r="F50" s="51">
        <v>4</v>
      </c>
      <c r="G50" s="51">
        <v>2</v>
      </c>
      <c r="H50" s="51">
        <v>6</v>
      </c>
      <c r="I50" s="51">
        <v>14</v>
      </c>
      <c r="J50" s="51">
        <v>5</v>
      </c>
      <c r="K50" s="51">
        <v>7</v>
      </c>
      <c r="L50" s="51">
        <v>11</v>
      </c>
      <c r="M50" s="51">
        <v>3</v>
      </c>
      <c r="N50" s="51">
        <v>4</v>
      </c>
      <c r="O50" s="51">
        <v>91</v>
      </c>
    </row>
    <row r="51" spans="1:15" x14ac:dyDescent="0.2">
      <c r="A51" s="64"/>
      <c r="B51" s="50" t="s">
        <v>8</v>
      </c>
      <c r="C51" s="51">
        <v>4</v>
      </c>
      <c r="D51" s="52"/>
      <c r="E51" s="52">
        <v>2</v>
      </c>
      <c r="F51" s="51"/>
      <c r="G51" s="51"/>
      <c r="H51" s="51"/>
      <c r="I51" s="51">
        <v>1</v>
      </c>
      <c r="J51" s="51">
        <v>1</v>
      </c>
      <c r="K51" s="51">
        <v>1</v>
      </c>
      <c r="L51" s="51">
        <v>2</v>
      </c>
      <c r="M51" s="51">
        <v>1</v>
      </c>
      <c r="N51" s="51">
        <v>1</v>
      </c>
      <c r="O51" s="51">
        <v>13</v>
      </c>
    </row>
    <row r="52" spans="1:15" x14ac:dyDescent="0.2">
      <c r="A52" s="64"/>
      <c r="B52" s="53" t="s">
        <v>9</v>
      </c>
      <c r="C52" s="54">
        <v>47</v>
      </c>
      <c r="D52" s="54">
        <v>2</v>
      </c>
      <c r="E52" s="54">
        <v>10</v>
      </c>
      <c r="F52" s="54">
        <v>13</v>
      </c>
      <c r="G52" s="54">
        <v>17</v>
      </c>
      <c r="H52" s="54">
        <v>17</v>
      </c>
      <c r="I52" s="54">
        <v>43</v>
      </c>
      <c r="J52" s="54">
        <v>44</v>
      </c>
      <c r="K52" s="54">
        <v>51</v>
      </c>
      <c r="L52" s="54">
        <v>71</v>
      </c>
      <c r="M52" s="54">
        <v>88</v>
      </c>
      <c r="N52" s="54">
        <v>167</v>
      </c>
      <c r="O52" s="54">
        <v>570</v>
      </c>
    </row>
    <row r="53" spans="1:15" x14ac:dyDescent="0.2">
      <c r="A53" s="65"/>
      <c r="B53" s="55" t="s">
        <v>10</v>
      </c>
      <c r="C53" s="56">
        <v>8.24561403508772E-2</v>
      </c>
      <c r="D53" s="56">
        <v>3.5087719298245602E-3</v>
      </c>
      <c r="E53" s="56">
        <v>1.7543859649122799E-2</v>
      </c>
      <c r="F53" s="56">
        <v>2.2807017543859699E-2</v>
      </c>
      <c r="G53" s="56">
        <v>2.9824561403508799E-2</v>
      </c>
      <c r="H53" s="56">
        <v>2.9824561403508799E-2</v>
      </c>
      <c r="I53" s="56">
        <v>7.5438596491228097E-2</v>
      </c>
      <c r="J53" s="56">
        <v>7.7192982456140397E-2</v>
      </c>
      <c r="K53" s="56">
        <v>8.9473684210526302E-2</v>
      </c>
      <c r="L53" s="56">
        <v>0.124561403508772</v>
      </c>
      <c r="M53" s="56">
        <v>0.15438596491228099</v>
      </c>
      <c r="N53" s="56">
        <v>0.29298245614035101</v>
      </c>
      <c r="O53" s="56">
        <v>1</v>
      </c>
    </row>
    <row r="55" spans="1:15" x14ac:dyDescent="0.2">
      <c r="A55" s="63" t="s">
        <v>36</v>
      </c>
      <c r="B55" s="50" t="s">
        <v>4</v>
      </c>
      <c r="C55" s="51">
        <v>12</v>
      </c>
      <c r="D55" s="51">
        <v>11</v>
      </c>
      <c r="E55" s="51">
        <v>3</v>
      </c>
      <c r="F55" s="51">
        <v>21</v>
      </c>
      <c r="G55" s="51">
        <v>41</v>
      </c>
      <c r="H55" s="51">
        <v>31</v>
      </c>
      <c r="I55" s="51">
        <v>18</v>
      </c>
      <c r="J55" s="51">
        <v>16</v>
      </c>
      <c r="K55" s="51">
        <v>38</v>
      </c>
      <c r="L55" s="51">
        <v>71</v>
      </c>
      <c r="M55" s="51">
        <v>199</v>
      </c>
      <c r="N55" s="51">
        <v>314</v>
      </c>
      <c r="O55" s="51">
        <v>775</v>
      </c>
    </row>
    <row r="56" spans="1:15" x14ac:dyDescent="0.2">
      <c r="A56" s="64"/>
      <c r="B56" s="50" t="s">
        <v>5</v>
      </c>
      <c r="C56" s="51">
        <v>39</v>
      </c>
      <c r="D56" s="51">
        <v>12</v>
      </c>
      <c r="E56" s="51">
        <v>20</v>
      </c>
      <c r="F56" s="51">
        <v>39</v>
      </c>
      <c r="G56" s="51">
        <v>69</v>
      </c>
      <c r="H56" s="51">
        <v>91</v>
      </c>
      <c r="I56" s="51">
        <v>138</v>
      </c>
      <c r="J56" s="51">
        <v>169</v>
      </c>
      <c r="K56" s="51">
        <v>227</v>
      </c>
      <c r="L56" s="51">
        <v>206</v>
      </c>
      <c r="M56" s="51">
        <v>222</v>
      </c>
      <c r="N56" s="51">
        <v>108</v>
      </c>
      <c r="O56" s="51">
        <v>1340</v>
      </c>
    </row>
    <row r="57" spans="1:15" x14ac:dyDescent="0.2">
      <c r="A57" s="64"/>
      <c r="B57" s="50" t="s">
        <v>6</v>
      </c>
      <c r="C57" s="51">
        <v>3</v>
      </c>
      <c r="D57" s="51"/>
      <c r="E57" s="51"/>
      <c r="F57" s="51"/>
      <c r="G57" s="51">
        <v>3</v>
      </c>
      <c r="H57" s="51">
        <v>5</v>
      </c>
      <c r="I57" s="51">
        <v>3</v>
      </c>
      <c r="J57" s="51">
        <v>3</v>
      </c>
      <c r="K57" s="51">
        <v>2</v>
      </c>
      <c r="L57" s="51">
        <v>7</v>
      </c>
      <c r="M57" s="51">
        <v>18</v>
      </c>
      <c r="N57" s="51">
        <v>49</v>
      </c>
      <c r="O57" s="51">
        <v>93</v>
      </c>
    </row>
    <row r="58" spans="1:15" x14ac:dyDescent="0.2">
      <c r="A58" s="64"/>
      <c r="B58" s="50" t="s">
        <v>7</v>
      </c>
      <c r="C58" s="51">
        <v>142</v>
      </c>
      <c r="D58" s="51">
        <v>35</v>
      </c>
      <c r="E58" s="51">
        <v>33</v>
      </c>
      <c r="F58" s="51">
        <v>42</v>
      </c>
      <c r="G58" s="51">
        <v>70</v>
      </c>
      <c r="H58" s="51">
        <v>62</v>
      </c>
      <c r="I58" s="51">
        <v>40</v>
      </c>
      <c r="J58" s="51">
        <v>155</v>
      </c>
      <c r="K58" s="51">
        <v>59</v>
      </c>
      <c r="L58" s="51">
        <v>64</v>
      </c>
      <c r="M58" s="51">
        <v>67</v>
      </c>
      <c r="N58" s="51">
        <v>23</v>
      </c>
      <c r="O58" s="51">
        <v>792</v>
      </c>
    </row>
    <row r="59" spans="1:15" x14ac:dyDescent="0.2">
      <c r="A59" s="64"/>
      <c r="B59" s="50" t="s">
        <v>8</v>
      </c>
      <c r="C59" s="51">
        <v>3</v>
      </c>
      <c r="D59" s="52"/>
      <c r="E59" s="52">
        <v>1</v>
      </c>
      <c r="F59" s="51">
        <v>1</v>
      </c>
      <c r="G59" s="51">
        <v>3</v>
      </c>
      <c r="H59" s="51">
        <v>3</v>
      </c>
      <c r="I59" s="51">
        <v>3</v>
      </c>
      <c r="J59" s="51">
        <v>1</v>
      </c>
      <c r="K59" s="51">
        <v>1</v>
      </c>
      <c r="L59" s="51">
        <v>3</v>
      </c>
      <c r="M59" s="51">
        <v>14</v>
      </c>
      <c r="N59" s="51">
        <v>5</v>
      </c>
      <c r="O59" s="51">
        <v>38</v>
      </c>
    </row>
    <row r="60" spans="1:15" x14ac:dyDescent="0.2">
      <c r="A60" s="64"/>
      <c r="B60" s="53" t="s">
        <v>9</v>
      </c>
      <c r="C60" s="54">
        <v>199</v>
      </c>
      <c r="D60" s="54">
        <v>58</v>
      </c>
      <c r="E60" s="54">
        <v>57</v>
      </c>
      <c r="F60" s="54">
        <v>103</v>
      </c>
      <c r="G60" s="54">
        <v>186</v>
      </c>
      <c r="H60" s="54">
        <v>192</v>
      </c>
      <c r="I60" s="54">
        <v>202</v>
      </c>
      <c r="J60" s="54">
        <v>344</v>
      </c>
      <c r="K60" s="54">
        <v>327</v>
      </c>
      <c r="L60" s="54">
        <v>351</v>
      </c>
      <c r="M60" s="54">
        <v>520</v>
      </c>
      <c r="N60" s="54">
        <v>499</v>
      </c>
      <c r="O60" s="54">
        <v>3038</v>
      </c>
    </row>
    <row r="61" spans="1:15" x14ac:dyDescent="0.2">
      <c r="A61" s="65"/>
      <c r="B61" s="55" t="s">
        <v>10</v>
      </c>
      <c r="C61" s="56">
        <v>6.5503620803159995E-2</v>
      </c>
      <c r="D61" s="56">
        <v>1.9091507570770199E-2</v>
      </c>
      <c r="E61" s="56">
        <v>1.87623436471363E-2</v>
      </c>
      <c r="F61" s="56">
        <v>3.3903884134298901E-2</v>
      </c>
      <c r="G61" s="56">
        <v>6.1224489795918401E-2</v>
      </c>
      <c r="H61" s="56">
        <v>6.3199473337722203E-2</v>
      </c>
      <c r="I61" s="56">
        <v>6.64911125740619E-2</v>
      </c>
      <c r="J61" s="56">
        <v>0.11323238973008599</v>
      </c>
      <c r="K61" s="56">
        <v>0.10763660302830801</v>
      </c>
      <c r="L61" s="56">
        <v>0.115536537195523</v>
      </c>
      <c r="M61" s="56">
        <v>0.17116524028966401</v>
      </c>
      <c r="N61" s="56">
        <v>0.16425279789335101</v>
      </c>
      <c r="O61" s="56">
        <v>1</v>
      </c>
    </row>
    <row r="63" spans="1:15" x14ac:dyDescent="0.2">
      <c r="A63" s="63" t="s">
        <v>37</v>
      </c>
      <c r="B63" s="50" t="s">
        <v>4</v>
      </c>
      <c r="C63" s="51">
        <v>8</v>
      </c>
      <c r="D63" s="51">
        <v>9</v>
      </c>
      <c r="E63" s="51">
        <v>7</v>
      </c>
      <c r="F63" s="51">
        <v>4</v>
      </c>
      <c r="G63" s="51">
        <v>2</v>
      </c>
      <c r="H63" s="51">
        <v>5</v>
      </c>
      <c r="I63" s="51">
        <v>9</v>
      </c>
      <c r="J63" s="51">
        <v>9</v>
      </c>
      <c r="K63" s="51">
        <v>7</v>
      </c>
      <c r="L63" s="51">
        <v>22</v>
      </c>
      <c r="M63" s="51">
        <v>34</v>
      </c>
      <c r="N63" s="51">
        <v>140</v>
      </c>
      <c r="O63" s="51">
        <v>256</v>
      </c>
    </row>
    <row r="64" spans="1:15" x14ac:dyDescent="0.2">
      <c r="A64" s="64"/>
      <c r="B64" s="50" t="s">
        <v>5</v>
      </c>
      <c r="C64" s="51">
        <v>36</v>
      </c>
      <c r="D64" s="51">
        <v>5</v>
      </c>
      <c r="E64" s="51">
        <v>9</v>
      </c>
      <c r="F64" s="51">
        <v>8</v>
      </c>
      <c r="G64" s="51">
        <v>11</v>
      </c>
      <c r="H64" s="51">
        <v>12</v>
      </c>
      <c r="I64" s="51">
        <v>24</v>
      </c>
      <c r="J64" s="51">
        <v>23</v>
      </c>
      <c r="K64" s="51">
        <v>62</v>
      </c>
      <c r="L64" s="51">
        <v>68</v>
      </c>
      <c r="M64" s="51">
        <v>60</v>
      </c>
      <c r="N64" s="51">
        <v>37</v>
      </c>
      <c r="O64" s="51">
        <v>355</v>
      </c>
    </row>
    <row r="65" spans="1:15" x14ac:dyDescent="0.2">
      <c r="A65" s="64"/>
      <c r="B65" s="50" t="s">
        <v>6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>
        <v>19</v>
      </c>
      <c r="O65" s="51">
        <v>19</v>
      </c>
    </row>
    <row r="66" spans="1:15" x14ac:dyDescent="0.2">
      <c r="A66" s="64"/>
      <c r="B66" s="50" t="s">
        <v>7</v>
      </c>
      <c r="C66" s="51">
        <v>31</v>
      </c>
      <c r="D66" s="51">
        <v>3</v>
      </c>
      <c r="E66" s="51">
        <v>7</v>
      </c>
      <c r="F66" s="51">
        <v>4</v>
      </c>
      <c r="G66" s="51">
        <v>6</v>
      </c>
      <c r="H66" s="51">
        <v>8</v>
      </c>
      <c r="I66" s="51">
        <v>10</v>
      </c>
      <c r="J66" s="51">
        <v>11</v>
      </c>
      <c r="K66" s="51">
        <v>8</v>
      </c>
      <c r="L66" s="51">
        <v>10</v>
      </c>
      <c r="M66" s="51">
        <v>9</v>
      </c>
      <c r="N66" s="51">
        <v>1</v>
      </c>
      <c r="O66" s="51">
        <v>108</v>
      </c>
    </row>
    <row r="67" spans="1:15" x14ac:dyDescent="0.2">
      <c r="A67" s="64"/>
      <c r="B67" s="50" t="s">
        <v>8</v>
      </c>
      <c r="C67" s="51"/>
      <c r="D67" s="52"/>
      <c r="E67" s="52"/>
      <c r="F67" s="51">
        <v>1</v>
      </c>
      <c r="G67" s="51">
        <v>2</v>
      </c>
      <c r="H67" s="51">
        <v>4</v>
      </c>
      <c r="I67" s="51">
        <v>5</v>
      </c>
      <c r="J67" s="51">
        <v>1</v>
      </c>
      <c r="K67" s="51"/>
      <c r="L67" s="51">
        <v>1</v>
      </c>
      <c r="M67" s="51">
        <v>1</v>
      </c>
      <c r="N67" s="51"/>
      <c r="O67" s="51">
        <v>15</v>
      </c>
    </row>
    <row r="68" spans="1:15" x14ac:dyDescent="0.2">
      <c r="A68" s="64"/>
      <c r="B68" s="53" t="s">
        <v>9</v>
      </c>
      <c r="C68" s="54">
        <v>75</v>
      </c>
      <c r="D68" s="54">
        <v>17</v>
      </c>
      <c r="E68" s="54">
        <v>23</v>
      </c>
      <c r="F68" s="54">
        <v>17</v>
      </c>
      <c r="G68" s="54">
        <v>21</v>
      </c>
      <c r="H68" s="54">
        <v>29</v>
      </c>
      <c r="I68" s="54">
        <v>48</v>
      </c>
      <c r="J68" s="54">
        <v>44</v>
      </c>
      <c r="K68" s="54">
        <v>77</v>
      </c>
      <c r="L68" s="54">
        <v>101</v>
      </c>
      <c r="M68" s="54">
        <v>104</v>
      </c>
      <c r="N68" s="54">
        <v>197</v>
      </c>
      <c r="O68" s="54">
        <v>753</v>
      </c>
    </row>
    <row r="69" spans="1:15" x14ac:dyDescent="0.2">
      <c r="A69" s="65"/>
      <c r="B69" s="55" t="s">
        <v>10</v>
      </c>
      <c r="C69" s="56">
        <v>9.9601593625498003E-2</v>
      </c>
      <c r="D69" s="56">
        <v>2.2576361221779501E-2</v>
      </c>
      <c r="E69" s="56">
        <v>3.05444887118194E-2</v>
      </c>
      <c r="F69" s="56">
        <v>2.2576361221779501E-2</v>
      </c>
      <c r="G69" s="56">
        <v>2.78884462151394E-2</v>
      </c>
      <c r="H69" s="56">
        <v>3.8512616201859202E-2</v>
      </c>
      <c r="I69" s="56">
        <v>6.3745019920318696E-2</v>
      </c>
      <c r="J69" s="56">
        <v>5.84329349269588E-2</v>
      </c>
      <c r="K69" s="56">
        <v>0.102257636122178</v>
      </c>
      <c r="L69" s="56">
        <v>0.134130146082337</v>
      </c>
      <c r="M69" s="56">
        <v>0.138114209827357</v>
      </c>
      <c r="N69" s="56">
        <v>0.26162018592297498</v>
      </c>
      <c r="O69" s="56">
        <v>1</v>
      </c>
    </row>
    <row r="71" spans="1:15" x14ac:dyDescent="0.2">
      <c r="A71" s="59" t="s">
        <v>50</v>
      </c>
    </row>
    <row r="72" spans="1:15" x14ac:dyDescent="0.2">
      <c r="A72" s="59" t="s">
        <v>38</v>
      </c>
    </row>
  </sheetData>
  <mergeCells count="8">
    <mergeCell ref="A55:A61"/>
    <mergeCell ref="A63:A69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E7BC44-3B24-405A-8D17-CE99F69C9AEB}"/>
</file>

<file path=customXml/itemProps2.xml><?xml version="1.0" encoding="utf-8"?>
<ds:datastoreItem xmlns:ds="http://schemas.openxmlformats.org/officeDocument/2006/customXml" ds:itemID="{F5C33DD7-EA52-421F-AF33-53991CA599D4}"/>
</file>

<file path=customXml/itemProps3.xml><?xml version="1.0" encoding="utf-8"?>
<ds:datastoreItem xmlns:ds="http://schemas.openxmlformats.org/officeDocument/2006/customXml" ds:itemID="{9ED42368-7AC8-44B1-AA2F-6AE79755C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 </vt:lpstr>
      <vt:lpstr>Stratigrafia pendenti</vt:lpstr>
      <vt:lpstr>'Flussi '!Area_stampa</vt:lpstr>
      <vt:lpstr>'Variazione pendenti 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</dc:creator>
  <cp:lastModifiedBy>Marina Calanca</cp:lastModifiedBy>
  <cp:lastPrinted>2016-09-26T12:56:11Z</cp:lastPrinted>
  <dcterms:created xsi:type="dcterms:W3CDTF">2016-09-16T08:43:33Z</dcterms:created>
  <dcterms:modified xsi:type="dcterms:W3CDTF">2019-10-01T13:31:09Z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